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https://byu-my.sharepoint.com/personal/mchenry9_byu_edu/Documents/MSC Assessments/"/>
    </mc:Choice>
  </mc:AlternateContent>
  <xr:revisionPtr revIDLastSave="361" documentId="13_ncr:1_{221A29D8-94B2-4F5C-A930-42086CD26985}" xr6:coauthVersionLast="47" xr6:coauthVersionMax="47" xr10:uidLastSave="{0F8AD3C4-FAA7-44E7-A6A4-4397D7755012}"/>
  <bookViews>
    <workbookView xWindow="504" yWindow="768" windowWidth="28836" windowHeight="14964" tabRatio="650" xr2:uid="{00000000-000D-0000-FFFF-FFFF00000000}"/>
  </bookViews>
  <sheets>
    <sheet name="Instructions" sheetId="17" r:id="rId1"/>
    <sheet name="System Info" sheetId="1" r:id="rId2"/>
    <sheet name="1. Endpoints" sheetId="15" r:id="rId3"/>
    <sheet name="2. Servers" sheetId="20" r:id="rId4"/>
    <sheet name="3. Applications" sheetId="21" r:id="rId5"/>
    <sheet name="4. Databases" sheetId="22" r:id="rId6"/>
    <sheet name="5. Cloud - SaaS" sheetId="23" r:id="rId7"/>
    <sheet name="6. Cloud - PaaS" sheetId="25" r:id="rId8"/>
    <sheet name="7. Cloud - IaaS" sheetId="26" r:id="rId9"/>
    <sheet name="8. Email Systems" sheetId="27" r:id="rId10"/>
  </sheets>
  <definedNames>
    <definedName name="_xlnm.Print_Titles" localSheetId="2">'1. Endpoints'!$4:$4</definedName>
    <definedName name="_xlnm.Print_Titles" localSheetId="3">'2. Servers'!$4:$4</definedName>
    <definedName name="_xlnm.Print_Titles" localSheetId="4">'3. Applications'!$4:$4</definedName>
    <definedName name="_xlnm.Print_Titles" localSheetId="5">'4. Databases'!$4:$4</definedName>
    <definedName name="_xlnm.Print_Titles" localSheetId="6">'5. Cloud - SaaS'!$4:$4</definedName>
    <definedName name="_xlnm.Print_Titles" localSheetId="7">'6. Cloud - PaaS'!$4:$4</definedName>
    <definedName name="_xlnm.Print_Titles" localSheetId="8">'7. Cloud - IaaS'!$4:$4</definedName>
    <definedName name="_xlnm.Print_Titles" localSheetId="9">'8. Email Systems'!$4:$4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A2" i="27"/>
  <c r="A2" i="26"/>
  <c r="A2" i="25"/>
  <c r="A2" i="23"/>
  <c r="A2" i="22"/>
  <c r="A2" i="20"/>
  <c r="A2" i="21"/>
  <c r="A2" i="15"/>
  <c r="F2" i="15" l="1"/>
  <c r="F2" i="22"/>
  <c r="F2" i="20"/>
  <c r="F2" i="27"/>
  <c r="F2" i="26"/>
  <c r="F2" i="25"/>
  <c r="F2" i="23"/>
  <c r="F2" i="21"/>
</calcChain>
</file>

<file path=xl/sharedStrings.xml><?xml version="1.0" encoding="utf-8"?>
<sst xmlns="http://schemas.openxmlformats.org/spreadsheetml/2006/main" count="320" uniqueCount="216">
  <si>
    <t>Purpose</t>
  </si>
  <si>
    <t>This standard is intended to reflect the minimum controls necessary to protect institutional information and IT resources from unauthorized access and misuse. They do not relieve the university or its employees, partners, consultants, or vendors of further obligations that may be imposed by law, regulation, or contract.</t>
  </si>
  <si>
    <t>Responsibilities</t>
  </si>
  <si>
    <r>
      <rPr>
        <b/>
        <sz val="11"/>
        <color theme="1"/>
        <rFont val="Calibri"/>
        <family val="2"/>
        <scheme val="minor"/>
      </rPr>
      <t>Campus Units</t>
    </r>
    <r>
      <rPr>
        <sz val="11"/>
        <color theme="1"/>
        <rFont val="Calibri"/>
        <family val="2"/>
        <scheme val="minor"/>
      </rPr>
      <t xml:space="preserve"> (academic, administrative, and auxiliary departments/offices):</t>
    </r>
  </si>
  <si>
    <t>•	Keep an inventory of endpoints, servers, applications,  cloud services, and email systems including the information and business criticality classification in the university provided CMDB.</t>
  </si>
  <si>
    <t xml:space="preserve">•	Implement controls outlined in this standard for applicable  endpoints, servers, applications, databases, cloud services, and email systems. </t>
  </si>
  <si>
    <t>•	Complete a Minimum Security Controls (MSC) Assessment Questionnaire for applicable business applications and cloud solutions (SaaS, PaaS, and IaaS).</t>
  </si>
  <si>
    <r>
      <rPr>
        <b/>
        <sz val="11"/>
        <color theme="1"/>
        <rFont val="Calibri"/>
        <family val="2"/>
        <scheme val="minor"/>
      </rPr>
      <t>CES SOC</t>
    </r>
    <r>
      <rPr>
        <sz val="11"/>
        <color theme="1"/>
        <rFont val="Calibri"/>
        <family val="2"/>
        <scheme val="minor"/>
      </rPr>
      <t>:</t>
    </r>
  </si>
  <si>
    <t>•	Provide support to campus units in implementing this standard.</t>
  </si>
  <si>
    <t>•	Review inventories to ensure they are complete.</t>
  </si>
  <si>
    <t>•	Conduct specialized security assessments.</t>
  </si>
  <si>
    <t>•	Review and validate the MSC assessments to ensure controls are properly addressed.</t>
  </si>
  <si>
    <t>•	Provide reports to campus units.</t>
  </si>
  <si>
    <t>Information Storage</t>
  </si>
  <si>
    <t>Non-public institutional information is to be store only on university provided devices or cloud services protected according to this standard.  Storage of non-public institutional information on personal devices or cloud services is prohibited.</t>
  </si>
  <si>
    <t>Risk Determination</t>
  </si>
  <si>
    <t>1)    Determine the security risk level of the IT resource (i.e., endpoint, server, application, database, SaaS, PaaS, IaaS, or email system).</t>
  </si>
  <si>
    <t>b.  Using the table below select the highest risk level that corresponds to the information and business criticality classifications.</t>
  </si>
  <si>
    <t>Instructions</t>
  </si>
  <si>
    <t xml:space="preserve">1)    Complete the System Info tab.  </t>
  </si>
  <si>
    <t>a.  This should be nearly identical to the information in the Business Application record in ServiceNow.`</t>
  </si>
  <si>
    <t>b.  For applications, include all servers, databases, and cloud services that make up the system.</t>
  </si>
  <si>
    <t>2)    Complete tabs 1-8 for all system components that apply.</t>
  </si>
  <si>
    <t>For "Complete" answers, provide a brief explanation of how the control is being met.
For “Incomplete” answers, provide an action plan for implementing the control.
For "N/A" answers, provide additional explanation of why the control is not needed.</t>
  </si>
  <si>
    <t>CES Security Operations Center Standard</t>
  </si>
  <si>
    <t>AWS</t>
  </si>
  <si>
    <t>Minimum Security Controls for IT Resources</t>
  </si>
  <si>
    <t>Azure</t>
  </si>
  <si>
    <t>BlueHost.com</t>
  </si>
  <si>
    <t>Brightspot (BYU Sites)</t>
  </si>
  <si>
    <t>BYU</t>
  </si>
  <si>
    <t>Application/Service Description</t>
  </si>
  <si>
    <t>Domain of One's Own</t>
  </si>
  <si>
    <t>Name of Application or Service</t>
  </si>
  <si>
    <t>Independent Domain</t>
  </si>
  <si>
    <t>Assessment Completion Date</t>
  </si>
  <si>
    <t>Managed Domain</t>
  </si>
  <si>
    <t>Short Description</t>
  </si>
  <si>
    <t>Office 365</t>
  </si>
  <si>
    <t>Other</t>
  </si>
  <si>
    <t>Data Classification*</t>
  </si>
  <si>
    <t>Risk Level**</t>
  </si>
  <si>
    <t>Other - Cloud</t>
  </si>
  <si>
    <r>
      <t xml:space="preserve">Data Processed or Stored
</t>
    </r>
    <r>
      <rPr>
        <sz val="11"/>
        <color theme="1"/>
        <rFont val="Calibri"/>
        <family val="2"/>
        <scheme val="minor"/>
      </rPr>
      <t>(General description)</t>
    </r>
  </si>
  <si>
    <t>Other - SaaS</t>
  </si>
  <si>
    <t>Application Service Type</t>
  </si>
  <si>
    <t>Hosting Location</t>
  </si>
  <si>
    <t>ServiceNow</t>
  </si>
  <si>
    <t>Platform Host Names</t>
  </si>
  <si>
    <t>SharePoint</t>
  </si>
  <si>
    <t>Platform IP Addresses</t>
  </si>
  <si>
    <t>YCloud</t>
  </si>
  <si>
    <t>Application URLs</t>
  </si>
  <si>
    <t>Database Names</t>
  </si>
  <si>
    <t>Database Type</t>
  </si>
  <si>
    <t>Database IP Addresses</t>
  </si>
  <si>
    <t>Business Owner</t>
  </si>
  <si>
    <t>IT Application Owner</t>
  </si>
  <si>
    <t>Business Owner VP Office</t>
  </si>
  <si>
    <t>Business Owner Department</t>
  </si>
  <si>
    <t>ISR Analyst</t>
  </si>
  <si>
    <t>Data Classification</t>
  </si>
  <si>
    <t>Complete</t>
  </si>
  <si>
    <r>
      <t xml:space="preserve">Definition: </t>
    </r>
    <r>
      <rPr>
        <sz val="10"/>
        <color theme="1"/>
        <rFont val="Calibri"/>
        <family val="2"/>
        <scheme val="minor"/>
      </rPr>
      <t xml:space="preserve"> A laptop or desktop computer.</t>
    </r>
  </si>
  <si>
    <t>Incomplete</t>
  </si>
  <si>
    <t>MSC Ref</t>
  </si>
  <si>
    <t>Standard</t>
  </si>
  <si>
    <t>C, I, or N/A</t>
  </si>
  <si>
    <t>Comments / Action Plan</t>
  </si>
  <si>
    <t>OIS Consultant Comments</t>
  </si>
  <si>
    <t>Guidance</t>
  </si>
  <si>
    <t>N/A</t>
  </si>
  <si>
    <r>
      <t xml:space="preserve">Required for </t>
    </r>
    <r>
      <rPr>
        <b/>
        <i/>
        <u/>
        <sz val="10"/>
        <color theme="0"/>
        <rFont val="Calibri"/>
        <family val="2"/>
        <scheme val="minor"/>
      </rPr>
      <t>All</t>
    </r>
    <r>
      <rPr>
        <b/>
        <sz val="10"/>
        <color theme="0"/>
        <rFont val="Calibri"/>
        <family val="2"/>
        <scheme val="minor"/>
      </rPr>
      <t xml:space="preserve"> Systems</t>
    </r>
  </si>
  <si>
    <r>
      <rPr>
        <b/>
        <sz val="10"/>
        <color theme="1"/>
        <rFont val="Calibri"/>
        <family val="2"/>
        <scheme val="minor"/>
      </rPr>
      <t xml:space="preserve">Malware Protection: </t>
    </r>
    <r>
      <rPr>
        <sz val="10"/>
        <color theme="1"/>
        <rFont val="Calibri"/>
        <family val="2"/>
        <scheme val="minor"/>
      </rPr>
      <t>Install anti-malware software and keep updated with the latest file definitions.</t>
    </r>
  </si>
  <si>
    <r>
      <rPr>
        <b/>
        <sz val="10"/>
        <color theme="1"/>
        <rFont val="Calibri"/>
        <family val="2"/>
        <scheme val="minor"/>
      </rPr>
      <t xml:space="preserve">Inventory: </t>
    </r>
    <r>
      <rPr>
        <sz val="10"/>
        <color theme="1"/>
        <rFont val="Calibri"/>
        <family val="2"/>
        <scheme val="minor"/>
      </rPr>
      <t>Maintain an accurate and complete record of endpoints.  Review and update semesterly (i.e., fall, winter, spring/summer) for accuracy.</t>
    </r>
  </si>
  <si>
    <r>
      <t xml:space="preserve">Required for </t>
    </r>
    <r>
      <rPr>
        <b/>
        <i/>
        <u/>
        <sz val="10"/>
        <color theme="0"/>
        <rFont val="Calibri"/>
        <family val="2"/>
        <scheme val="minor"/>
      </rPr>
      <t>Moderate</t>
    </r>
    <r>
      <rPr>
        <b/>
        <sz val="10"/>
        <color theme="0"/>
        <rFont val="Calibri"/>
        <family val="2"/>
        <scheme val="minor"/>
      </rPr>
      <t xml:space="preserve"> and </t>
    </r>
    <r>
      <rPr>
        <b/>
        <i/>
        <u/>
        <sz val="10"/>
        <color theme="0"/>
        <rFont val="Calibri"/>
        <family val="2"/>
        <scheme val="minor"/>
      </rPr>
      <t>High</t>
    </r>
    <r>
      <rPr>
        <b/>
        <sz val="10"/>
        <color theme="0"/>
        <rFont val="Calibri"/>
        <family val="2"/>
        <scheme val="minor"/>
      </rPr>
      <t xml:space="preserve"> Risk Systems</t>
    </r>
  </si>
  <si>
    <r>
      <rPr>
        <b/>
        <sz val="10"/>
        <color theme="1"/>
        <rFont val="Calibri"/>
        <family val="2"/>
        <scheme val="minor"/>
      </rPr>
      <t xml:space="preserve">Encryption:  </t>
    </r>
    <r>
      <rPr>
        <sz val="10"/>
        <color theme="1"/>
        <rFont val="Calibri"/>
        <family val="2"/>
        <scheme val="minor"/>
      </rPr>
      <t>Enable whole disk encryption--e.g., FileVault2 for Mac, BitLocker for Windows.</t>
    </r>
  </si>
  <si>
    <r>
      <t xml:space="preserve">Required only for </t>
    </r>
    <r>
      <rPr>
        <b/>
        <i/>
        <u/>
        <sz val="10"/>
        <color theme="0"/>
        <rFont val="Calibri"/>
        <family val="2"/>
        <scheme val="minor"/>
      </rPr>
      <t>High</t>
    </r>
    <r>
      <rPr>
        <b/>
        <sz val="10"/>
        <color theme="0"/>
        <rFont val="Calibri"/>
        <family val="2"/>
        <scheme val="minor"/>
      </rPr>
      <t xml:space="preserve"> Risk Systems</t>
    </r>
  </si>
  <si>
    <r>
      <t xml:space="preserve">Regulated Data Security Controls:  </t>
    </r>
    <r>
      <rPr>
        <sz val="10"/>
        <color theme="1"/>
        <rFont val="Calibri"/>
        <family val="2"/>
        <scheme val="minor"/>
      </rPr>
      <t>Implement all regulatory data controls as applicable (HIPAA, NIST 800-171, PCI DSS, FERPA, GDPR, etc.).</t>
    </r>
  </si>
  <si>
    <r>
      <t xml:space="preserve">Definition: </t>
    </r>
    <r>
      <rPr>
        <sz val="10"/>
        <color theme="1"/>
        <rFont val="Calibri"/>
        <family val="2"/>
        <scheme val="minor"/>
      </rPr>
      <t xml:space="preserve"> A host computer that provides a network accessible service.</t>
    </r>
  </si>
  <si>
    <r>
      <rPr>
        <b/>
        <sz val="10"/>
        <color theme="1"/>
        <rFont val="Calibri"/>
        <family val="2"/>
        <scheme val="minor"/>
      </rPr>
      <t xml:space="preserve">Inventory: </t>
    </r>
    <r>
      <rPr>
        <sz val="10"/>
        <color theme="1"/>
        <rFont val="Calibri"/>
        <family val="2"/>
        <scheme val="minor"/>
      </rPr>
      <t>Maintain an accurate and complete record of the server in the university’s CMDB. Review the records at least semesterly (i.e., fall, winter, spring/summer) for accuracy.</t>
    </r>
  </si>
  <si>
    <t>2.10</t>
  </si>
  <si>
    <r>
      <rPr>
        <b/>
        <sz val="10"/>
        <color theme="1"/>
        <rFont val="Calibri"/>
        <family val="2"/>
        <scheme val="minor"/>
      </rPr>
      <t>Remote Access:</t>
    </r>
    <r>
      <rPr>
        <sz val="10"/>
        <color theme="1"/>
        <rFont val="Calibri"/>
        <family val="2"/>
        <scheme val="minor"/>
      </rPr>
      <t xml:space="preserve"> Administrative access from off campus only by VPN or secure gateway.</t>
    </r>
  </si>
  <si>
    <r>
      <rPr>
        <b/>
        <sz val="10"/>
        <color theme="1"/>
        <rFont val="Calibri"/>
        <family val="2"/>
        <scheme val="minor"/>
      </rPr>
      <t>Physical Security:</t>
    </r>
    <r>
      <rPr>
        <sz val="10"/>
        <color theme="1"/>
        <rFont val="Calibri"/>
        <family val="2"/>
        <scheme val="minor"/>
      </rPr>
      <t xml:space="preserve"> Place server in a secure location accessible only by authorized personnel.</t>
    </r>
  </si>
  <si>
    <r>
      <t xml:space="preserve">Definition: </t>
    </r>
    <r>
      <rPr>
        <sz val="10"/>
        <color theme="1"/>
        <rFont val="Calibri"/>
        <family val="2"/>
        <scheme val="minor"/>
      </rPr>
      <t xml:space="preserve"> A software component of an information system used to perform a business function or process.  Business applications typically involve collecting, saving, processing, or presenting data.</t>
    </r>
  </si>
  <si>
    <r>
      <rPr>
        <b/>
        <sz val="10"/>
        <color theme="1"/>
        <rFont val="Calibri"/>
        <family val="2"/>
        <scheme val="minor"/>
      </rPr>
      <t xml:space="preserve">Encryption:  </t>
    </r>
    <r>
      <rPr>
        <sz val="10"/>
        <color theme="1"/>
        <rFont val="Calibri"/>
        <family val="2"/>
        <scheme val="minor"/>
      </rPr>
      <t>Require transport layer encryption TLS 1.2 or higher and disable all encryption levels lower than TLS 1.2.</t>
    </r>
  </si>
  <si>
    <t>3.10</t>
  </si>
  <si>
    <t>3.11</t>
  </si>
  <si>
    <r>
      <rPr>
        <b/>
        <sz val="10"/>
        <color theme="1"/>
        <rFont val="Calibri"/>
        <family val="2"/>
        <scheme val="minor"/>
      </rPr>
      <t>Records Retention:</t>
    </r>
    <r>
      <rPr>
        <sz val="10"/>
        <color theme="1"/>
        <rFont val="Calibri"/>
        <family val="2"/>
        <scheme val="minor"/>
      </rPr>
      <t xml:space="preserve"> Purge data when no longer needed.  Records should be retained in accordance with university records retention requirements.</t>
    </r>
  </si>
  <si>
    <t>3.12</t>
  </si>
  <si>
    <r>
      <rPr>
        <b/>
        <sz val="10"/>
        <color theme="1"/>
        <rFont val="Calibri"/>
        <family val="2"/>
        <scheme val="minor"/>
      </rPr>
      <t>Vendor Security Guidelines:</t>
    </r>
    <r>
      <rPr>
        <sz val="10"/>
        <color theme="1"/>
        <rFont val="Calibri"/>
        <family val="2"/>
        <scheme val="minor"/>
      </rPr>
      <t xml:space="preserve"> For vendor provided applications, follow vendor recommended security configuration guides if available.</t>
    </r>
  </si>
  <si>
    <t>3.13</t>
  </si>
  <si>
    <t>3.14</t>
  </si>
  <si>
    <t>3.15</t>
  </si>
  <si>
    <t>3.16</t>
  </si>
  <si>
    <r>
      <t xml:space="preserve">Proxy Server: </t>
    </r>
    <r>
      <rPr>
        <sz val="10"/>
        <color theme="1"/>
        <rFont val="Calibri"/>
        <family val="2"/>
        <scheme val="minor"/>
      </rPr>
      <t>Web application server is placed behind a proxy in a private subnet.</t>
    </r>
  </si>
  <si>
    <r>
      <t xml:space="preserve">Application Security Testing: </t>
    </r>
    <r>
      <rPr>
        <sz val="10"/>
        <color theme="1"/>
        <rFont val="Calibri"/>
        <family val="2"/>
        <scheme val="minor"/>
      </rPr>
      <t>Request a technical application security assessment from the CES SOC and implement any recommendations prior to deployment.</t>
    </r>
  </si>
  <si>
    <r>
      <t xml:space="preserve">Compliance Validation: </t>
    </r>
    <r>
      <rPr>
        <sz val="10"/>
        <color theme="1"/>
        <rFont val="Calibri"/>
        <family val="2"/>
        <scheme val="minor"/>
      </rPr>
      <t>Request a validation review from the CES SOC. This is to ensure that applicable controls have been properly addressed.</t>
    </r>
  </si>
  <si>
    <r>
      <t xml:space="preserve">Definition: </t>
    </r>
    <r>
      <rPr>
        <sz val="10"/>
        <color theme="1"/>
        <rFont val="Calibri"/>
        <family val="2"/>
        <scheme val="minor"/>
      </rPr>
      <t xml:space="preserve"> A database that contains application or service data.</t>
    </r>
  </si>
  <si>
    <r>
      <rPr>
        <b/>
        <sz val="10"/>
        <color theme="1"/>
        <rFont val="Calibri"/>
        <family val="2"/>
        <scheme val="minor"/>
      </rPr>
      <t>Data Replication:</t>
    </r>
    <r>
      <rPr>
        <sz val="10"/>
        <color theme="1"/>
        <rFont val="Calibri"/>
        <family val="2"/>
        <scheme val="minor"/>
      </rPr>
      <t xml:space="preserve"> Avoid copying or replicating information when accessing a master database source.  Use API calls to access data unless it is not practical to do so.</t>
    </r>
  </si>
  <si>
    <r>
      <rPr>
        <b/>
        <sz val="10"/>
        <color theme="1"/>
        <rFont val="Calibri"/>
        <family val="2"/>
        <scheme val="minor"/>
      </rPr>
      <t>Multi-Tier Architecture:</t>
    </r>
    <r>
      <rPr>
        <sz val="10"/>
        <color theme="1"/>
        <rFont val="Calibri"/>
        <family val="2"/>
        <scheme val="minor"/>
      </rPr>
      <t xml:space="preserve"> Use multi-tier architecture to separate the database from application and web servers.</t>
    </r>
  </si>
  <si>
    <r>
      <t xml:space="preserve">Definition: </t>
    </r>
    <r>
      <rPr>
        <sz val="10"/>
        <color theme="1"/>
        <rFont val="Calibri"/>
        <family val="2"/>
        <scheme val="minor"/>
      </rPr>
      <t xml:space="preserve"> A capability provided to the consumer is to use the provider’s applications running on the provider's supported infrastructure.</t>
    </r>
  </si>
  <si>
    <r>
      <rPr>
        <b/>
        <sz val="10"/>
        <color theme="1"/>
        <rFont val="Calibri"/>
        <family val="2"/>
        <scheme val="minor"/>
      </rPr>
      <t xml:space="preserve">Encryption In-transit:  </t>
    </r>
    <r>
      <rPr>
        <sz val="10"/>
        <color theme="1"/>
        <rFont val="Calibri"/>
        <family val="2"/>
        <scheme val="minor"/>
      </rPr>
      <t>Require transport layer encryption TLS 1.2 or higher and disable all encryption levels lower than TLS 1.2.</t>
    </r>
  </si>
  <si>
    <r>
      <rPr>
        <b/>
        <sz val="10"/>
        <color theme="1"/>
        <rFont val="Calibri"/>
        <family val="2"/>
        <scheme val="minor"/>
      </rPr>
      <t xml:space="preserve">Encryption At-rest:  </t>
    </r>
    <r>
      <rPr>
        <sz val="10"/>
        <color theme="1"/>
        <rFont val="Calibri"/>
        <family val="2"/>
        <scheme val="minor"/>
      </rPr>
      <t>Enable encryption of data at rest.</t>
    </r>
  </si>
  <si>
    <t>5.10</t>
  </si>
  <si>
    <r>
      <t xml:space="preserve">Contract Addendum: </t>
    </r>
    <r>
      <rPr>
        <sz val="9"/>
        <color theme="1"/>
        <rFont val="Arial"/>
        <family val="2"/>
      </rPr>
      <t>The cloud vendor contract includes the university’s security and privacy contract addendum.</t>
    </r>
  </si>
  <si>
    <t>5.11</t>
  </si>
  <si>
    <r>
      <t xml:space="preserve">Compliance Validation: </t>
    </r>
    <r>
      <rPr>
        <sz val="10"/>
        <color theme="1"/>
        <rFont val="Calibri"/>
        <family val="2"/>
        <scheme val="minor"/>
      </rPr>
      <t>Prior to implementation, request a validation review from the CES SOC. This is to ensure that applicable controls have been properly addressed.</t>
    </r>
  </si>
  <si>
    <r>
      <t xml:space="preserve">Definition: </t>
    </r>
    <r>
      <rPr>
        <sz val="10"/>
        <color theme="1"/>
        <rFont val="Calibri"/>
        <family val="2"/>
        <scheme val="minor"/>
      </rPr>
      <t xml:space="preserve"> The capability provided to the consumer is to deploy onto the cloud infrastructure consumer-created or acquired applications.</t>
    </r>
  </si>
  <si>
    <r>
      <rPr>
        <b/>
        <sz val="10"/>
        <color theme="1"/>
        <rFont val="Calibri"/>
        <family val="2"/>
        <scheme val="minor"/>
      </rPr>
      <t xml:space="preserve">Inventory and Asset Classification: </t>
    </r>
    <r>
      <rPr>
        <sz val="10"/>
        <color theme="1"/>
        <rFont val="Calibri"/>
        <family val="2"/>
        <scheme val="minor"/>
      </rPr>
      <t>Maintain an accurate and complete record of the cloud service(s) (e.g. S3, Lambda, EventBridge) in the university's CMDB system.  Review and update semesterly (i.e., fall, winter, spring/summer) for accuracy.</t>
    </r>
  </si>
  <si>
    <r>
      <rPr>
        <b/>
        <sz val="10"/>
        <color theme="1"/>
        <rFont val="Calibri"/>
        <family val="2"/>
        <scheme val="minor"/>
      </rPr>
      <t xml:space="preserve">Configuration: </t>
    </r>
    <r>
      <rPr>
        <sz val="10"/>
        <color theme="1"/>
        <rFont val="Calibri"/>
        <family val="2"/>
        <scheme val="minor"/>
      </rPr>
      <t>Vendor default passwords are changed and unnecessary accounts disabled.  Disable any unnecessary services.</t>
    </r>
  </si>
  <si>
    <t>6.10</t>
  </si>
  <si>
    <r>
      <t xml:space="preserve">Definition: </t>
    </r>
    <r>
      <rPr>
        <sz val="10"/>
        <color theme="1"/>
        <rFont val="Calibri"/>
        <family val="2"/>
        <scheme val="minor"/>
      </rPr>
      <t xml:space="preserve"> The capability provided to the consumer is to provision processing, storage, networks, and other fundamental computing resources where the consumer is able to deploy and run  software, which can include operating systems and applications.</t>
    </r>
  </si>
  <si>
    <t>7.1</t>
  </si>
  <si>
    <t>7.2</t>
  </si>
  <si>
    <t>7.3</t>
  </si>
  <si>
    <t>7.4</t>
  </si>
  <si>
    <t>7.5</t>
  </si>
  <si>
    <t>7.6</t>
  </si>
  <si>
    <t>7.7</t>
  </si>
  <si>
    <t>7.8</t>
  </si>
  <si>
    <t>7.9</t>
  </si>
  <si>
    <t>7.10</t>
  </si>
  <si>
    <r>
      <rPr>
        <b/>
        <sz val="10"/>
        <color theme="1"/>
        <rFont val="Calibri"/>
        <family val="2"/>
        <scheme val="minor"/>
      </rPr>
      <t>Data Centers:</t>
    </r>
    <r>
      <rPr>
        <sz val="10"/>
        <color theme="1"/>
        <rFont val="Calibri"/>
        <family val="2"/>
        <scheme val="minor"/>
      </rPr>
      <t xml:space="preserve"> Prefer US based data center locations.</t>
    </r>
  </si>
  <si>
    <r>
      <t xml:space="preserve">Definition: </t>
    </r>
    <r>
      <rPr>
        <sz val="10"/>
        <color theme="1"/>
        <rFont val="Calibri"/>
        <family val="2"/>
        <scheme val="minor"/>
      </rPr>
      <t xml:space="preserve"> A system designed for sending and receiving emails.  All email systems are considered </t>
    </r>
    <r>
      <rPr>
        <b/>
        <i/>
        <sz val="10"/>
        <color theme="1"/>
        <rFont val="Calibri"/>
        <family val="2"/>
        <scheme val="minor"/>
      </rPr>
      <t>High</t>
    </r>
    <r>
      <rPr>
        <sz val="10"/>
        <color theme="1"/>
        <rFont val="Calibri"/>
        <family val="2"/>
        <scheme val="minor"/>
      </rPr>
      <t xml:space="preserve"> Risk.</t>
    </r>
  </si>
  <si>
    <t>8.1</t>
  </si>
  <si>
    <t>8.2</t>
  </si>
  <si>
    <r>
      <t xml:space="preserve">Share Mailboxes: </t>
    </r>
    <r>
      <rPr>
        <sz val="10"/>
        <color theme="1"/>
        <rFont val="Calibri"/>
        <family val="2"/>
        <scheme val="minor"/>
      </rPr>
      <t>Use a shared mailbox when multiple people need to access the same mailbox, allowing users login with their own credentials.  Do not share account passwords.</t>
    </r>
  </si>
  <si>
    <t>8.3</t>
  </si>
  <si>
    <t>8.4</t>
  </si>
  <si>
    <t>8.5</t>
  </si>
  <si>
    <r>
      <t xml:space="preserve">Litigation Hold: </t>
    </r>
    <r>
      <rPr>
        <sz val="10"/>
        <color theme="1"/>
        <rFont val="Calibri"/>
        <family val="2"/>
        <scheme val="minor"/>
      </rPr>
      <t>Email system must be able to provide litigation hold and discovery searches.</t>
    </r>
  </si>
  <si>
    <t>8.6</t>
  </si>
  <si>
    <r>
      <t xml:space="preserve">Email Authentication: </t>
    </r>
    <r>
      <rPr>
        <sz val="10"/>
        <color theme="1"/>
        <rFont val="Calibri"/>
        <family val="2"/>
        <scheme val="minor"/>
      </rPr>
      <t>Enable Domain Keys Identified Mail (DKIM) and Sender Policy Framework (SPF) controls.</t>
    </r>
  </si>
  <si>
    <t>8.7</t>
  </si>
  <si>
    <t>8.8</t>
  </si>
  <si>
    <r>
      <t xml:space="preserve">Email Signing: </t>
    </r>
    <r>
      <rPr>
        <sz val="10"/>
        <color theme="1"/>
        <rFont val="Calibri"/>
        <family val="2"/>
        <scheme val="minor"/>
      </rPr>
      <t>Filter and sign outgoing email messages (DKIM signing).</t>
    </r>
  </si>
  <si>
    <t>8.9</t>
  </si>
  <si>
    <r>
      <t xml:space="preserve">Bulk Email (Internal): </t>
    </r>
    <r>
      <rPr>
        <sz val="10"/>
        <color theme="1"/>
        <rFont val="Calibri"/>
        <family val="2"/>
        <scheme val="minor"/>
      </rPr>
      <t>Implement appropriate controls for internal bulk and computer-generated email.  Mail should identify where it is coming from, what to do about it, and how to get off the bulk mailing list.</t>
    </r>
  </si>
  <si>
    <t>8.10</t>
  </si>
  <si>
    <r>
      <t xml:space="preserve">Bulk Forwarding: </t>
    </r>
    <r>
      <rPr>
        <sz val="10"/>
        <color theme="1"/>
        <rFont val="Calibri"/>
        <family val="2"/>
        <scheme val="minor"/>
      </rPr>
      <t>Disallow bulk forwarding or redirection of email messages.  Use mailing.byu.edu or other domain than byu.edu.</t>
    </r>
  </si>
  <si>
    <t>8.11</t>
  </si>
  <si>
    <r>
      <t xml:space="preserve">Logging: </t>
    </r>
    <r>
      <rPr>
        <sz val="10"/>
        <color theme="1"/>
        <rFont val="Calibri"/>
        <family val="2"/>
        <scheme val="minor"/>
      </rPr>
      <t>Enable logging and keep logs for a minimum of 120 days.  Implement a process for reviewing logs for security threats such as malicious emails or account compromises.</t>
    </r>
  </si>
  <si>
    <t>8.12</t>
  </si>
  <si>
    <r>
      <t xml:space="preserve">Security Review: </t>
    </r>
    <r>
      <rPr>
        <sz val="10"/>
        <color theme="1"/>
        <rFont val="Calibri"/>
        <family val="2"/>
        <scheme val="minor"/>
      </rPr>
      <t>Request a validation review from the CES SOC. This is to ensure that applicable controls have been properly addressed.</t>
    </r>
  </si>
  <si>
    <r>
      <t xml:space="preserve">Data Sharing Agreement: </t>
    </r>
    <r>
      <rPr>
        <sz val="10"/>
        <color theme="1"/>
        <rFont val="Calibri"/>
        <family val="2"/>
        <scheme val="minor"/>
      </rPr>
      <t>If the SaaS service shares data with other applications or services (internal or external), complete a Data Sharing Agreement.</t>
    </r>
  </si>
  <si>
    <r>
      <t xml:space="preserve">Backups: </t>
    </r>
    <r>
      <rPr>
        <sz val="10"/>
        <color theme="1"/>
        <rFont val="Calibri"/>
        <family val="2"/>
        <scheme val="minor"/>
      </rPr>
      <t>Backup important university data as follows: 
•at least daily
•maintain “offline” copies
•Encrypt backup data in transit and at rest</t>
    </r>
  </si>
  <si>
    <t>3.3</t>
  </si>
  <si>
    <t>3.4</t>
  </si>
  <si>
    <t>3.5</t>
  </si>
  <si>
    <t>3.6</t>
  </si>
  <si>
    <t>3.7</t>
  </si>
  <si>
    <t>3.8</t>
  </si>
  <si>
    <t>3.9</t>
  </si>
  <si>
    <t>Version 11/01/2021</t>
  </si>
  <si>
    <t>http://nvd.nist.gov/cvss.cfm</t>
  </si>
  <si>
    <t>https://www.owasp.org/index.php/Main_Page.</t>
  </si>
  <si>
    <r>
      <rPr>
        <b/>
        <sz val="10"/>
        <color theme="1"/>
        <rFont val="Calibri"/>
        <family val="2"/>
        <scheme val="minor"/>
      </rPr>
      <t>Secure Software Development:</t>
    </r>
    <r>
      <rPr>
        <sz val="10"/>
        <color theme="1"/>
        <rFont val="Calibri"/>
        <family val="2"/>
        <scheme val="minor"/>
      </rPr>
      <t xml:space="preserve"> Include data security requirements in the application design.  Access Restricted data residing in central university databases only through application programming interfaces (API).  Use a recatpcha  tool on public websites that allow forms or other input to be submitted anonymously. Review all code and correct identified security flaws prior to deployment. Use of static code analysis tools recommended.</t>
    </r>
  </si>
  <si>
    <r>
      <t xml:space="preserve">Multi-tenancy: </t>
    </r>
    <r>
      <rPr>
        <sz val="10"/>
        <color theme="1"/>
        <rFont val="Calibri"/>
        <family val="2"/>
        <scheme val="minor"/>
      </rPr>
      <t>In a shared environment, each  application database is secured and partitioned off from other application databases. Unique keys, admin accounts, data stores, logging, etc. are used.</t>
    </r>
  </si>
  <si>
    <r>
      <rPr>
        <b/>
        <sz val="10"/>
        <color theme="1"/>
        <rFont val="Calibri"/>
        <family val="2"/>
        <scheme val="minor"/>
      </rPr>
      <t>Firewall</t>
    </r>
    <r>
      <rPr>
        <sz val="10"/>
        <color theme="1"/>
        <rFont val="Calibri"/>
        <family val="2"/>
        <scheme val="minor"/>
      </rPr>
      <t xml:space="preserve"> - Use the native tools and design patterns of your platform to ensure that only the minimum necessary network communication is permitted through virtual network devices such as VPCs, load balancers, and the like. This includes access to managed services such as hosted database platforms.</t>
    </r>
  </si>
  <si>
    <r>
      <t xml:space="preserve">Email Validation: </t>
    </r>
    <r>
      <rPr>
        <sz val="10"/>
        <color theme="1"/>
        <rFont val="Calibri"/>
        <family val="2"/>
        <scheme val="minor"/>
      </rPr>
      <t>Enable Domain-based Message Authentication Reporting and Conformance (DMARC) validation.  Block unsigned email sent with a university's domain name.</t>
    </r>
  </si>
  <si>
    <r>
      <t xml:space="preserve">a.  Determine the </t>
    </r>
    <r>
      <rPr>
        <i/>
        <sz val="11"/>
        <color theme="1"/>
        <rFont val="Calibri"/>
        <family val="2"/>
        <scheme val="minor"/>
      </rPr>
      <t>data classification</t>
    </r>
    <r>
      <rPr>
        <sz val="11"/>
        <color theme="1"/>
        <rFont val="Calibri"/>
        <family val="2"/>
        <scheme val="minor"/>
      </rPr>
      <t xml:space="preserve"> of the data stored or processed by the IT resource.</t>
    </r>
  </si>
  <si>
    <t>2)    Follow the MSC corresponding to the security risk level determined in step 1.</t>
  </si>
  <si>
    <t>3)    Review the completed form with a Risk Manager in the CES SOC as needed.</t>
  </si>
  <si>
    <r>
      <rPr>
        <b/>
        <sz val="10"/>
        <color theme="1"/>
        <rFont val="Calibri"/>
        <family val="2"/>
        <scheme val="minor"/>
      </rPr>
      <t>Access:</t>
    </r>
    <r>
      <rPr>
        <sz val="10"/>
        <color theme="1"/>
        <rFont val="Calibri"/>
        <family val="2"/>
        <scheme val="minor"/>
      </rPr>
      <t xml:space="preserve"> Authenticated access required.  Users have unique accounts and comply with the CES SOC </t>
    </r>
    <r>
      <rPr>
        <i/>
        <sz val="10"/>
        <color theme="1"/>
        <rFont val="Calibri"/>
        <family val="2"/>
        <scheme val="minor"/>
      </rPr>
      <t>Passwords</t>
    </r>
    <r>
      <rPr>
        <sz val="10"/>
        <color theme="1"/>
        <rFont val="Calibri"/>
        <family val="2"/>
        <scheme val="minor"/>
      </rPr>
      <t xml:space="preserve"> standard.</t>
    </r>
  </si>
  <si>
    <r>
      <t xml:space="preserve">Patching: </t>
    </r>
    <r>
      <rPr>
        <sz val="10"/>
        <color theme="1"/>
        <rFont val="Calibri"/>
        <family val="2"/>
        <scheme val="minor"/>
      </rPr>
      <t>Use a vendor supported operating system (OS) version and keep it updated with the latest security patches.</t>
    </r>
  </si>
  <si>
    <r>
      <rPr>
        <b/>
        <sz val="10"/>
        <color theme="1"/>
        <rFont val="Calibri"/>
        <family val="2"/>
        <scheme val="minor"/>
      </rPr>
      <t>Configuration:</t>
    </r>
    <r>
      <rPr>
        <sz val="10"/>
        <color theme="1"/>
        <rFont val="Calibri"/>
        <family val="2"/>
        <scheme val="minor"/>
      </rPr>
      <t xml:space="preserve"> Vendor default passwords are changed, and unnecessary accounts are disabled.  Disable any unnecessary services.  Time is synchronized with university Network Time Protocol (NTP) servers.</t>
    </r>
  </si>
  <si>
    <r>
      <t xml:space="preserve">Access Control: </t>
    </r>
    <r>
      <rPr>
        <sz val="10"/>
        <color theme="1"/>
        <rFont val="Calibri"/>
        <family val="2"/>
        <scheme val="minor"/>
      </rPr>
      <t xml:space="preserve">Enable two-factor authentication.  Review existing accounts and privileges at least semesterly (i.e., fall, winter, spring/summer). Comply with the CES SOC </t>
    </r>
    <r>
      <rPr>
        <i/>
        <sz val="10"/>
        <color theme="1"/>
        <rFont val="Calibri"/>
        <family val="2"/>
        <scheme val="minor"/>
      </rPr>
      <t>Password</t>
    </r>
    <r>
      <rPr>
        <sz val="10"/>
        <color theme="1"/>
        <rFont val="Calibri"/>
        <family val="2"/>
        <scheme val="minor"/>
      </rPr>
      <t xml:space="preserve"> standard.</t>
    </r>
  </si>
  <si>
    <r>
      <t xml:space="preserve">Backups: 
</t>
    </r>
    <r>
      <rPr>
        <sz val="10"/>
        <color theme="1"/>
        <rFont val="Calibri"/>
        <family val="2"/>
        <scheme val="minor"/>
      </rPr>
      <t>1.	Backup server and application data as follows: 
•	at least daily
•	maintain “offline” copies
•	encrypt backup data in transit and at rest
2.	Regularly test the restore process.</t>
    </r>
  </si>
  <si>
    <t>2.8</t>
  </si>
  <si>
    <t>2.9</t>
  </si>
  <si>
    <t>2.11</t>
  </si>
  <si>
    <r>
      <rPr>
        <b/>
        <sz val="10"/>
        <color theme="1"/>
        <rFont val="Calibri"/>
        <family val="2"/>
        <scheme val="minor"/>
      </rPr>
      <t>Centralized Log Management:</t>
    </r>
    <r>
      <rPr>
        <sz val="10"/>
        <color theme="1"/>
        <rFont val="Calibri"/>
        <family val="2"/>
        <scheme val="minor"/>
      </rPr>
      <t xml:space="preserve"> Enable logging and send logs to a central log management system.  Respond to security alerts in a timely manner.  Keep logs for a minimum of 120 days.</t>
    </r>
  </si>
  <si>
    <r>
      <rPr>
        <b/>
        <sz val="10"/>
        <color theme="1"/>
        <rFont val="Calibri"/>
        <family val="2"/>
        <scheme val="minor"/>
      </rPr>
      <t xml:space="preserve">Inventory: </t>
    </r>
    <r>
      <rPr>
        <sz val="10"/>
        <color theme="1"/>
        <rFont val="Calibri"/>
        <family val="2"/>
        <scheme val="minor"/>
      </rPr>
      <t>Maintain an accurate and complete record of the business application in the university’s CMDB system.  Review records at least semesterly (i.e., fall, winter, spring/summer) for accuracy.</t>
    </r>
  </si>
  <si>
    <r>
      <t xml:space="preserve">Backups:
</t>
    </r>
    <r>
      <rPr>
        <sz val="10"/>
        <color theme="1"/>
        <rFont val="Calibri"/>
        <family val="2"/>
        <scheme val="minor"/>
      </rPr>
      <t>1.	Backup server and application data as follows: 
•	at least daily
•	maintain “offline” copies
•	encrypt backup data in transit and at rest
2.	Regularly test the restore process.</t>
    </r>
  </si>
  <si>
    <r>
      <rPr>
        <b/>
        <sz val="10"/>
        <color theme="1"/>
        <rFont val="Calibri"/>
        <family val="2"/>
        <scheme val="minor"/>
      </rPr>
      <t>Centralized Log Management:</t>
    </r>
    <r>
      <rPr>
        <sz val="10"/>
        <color theme="1"/>
        <rFont val="Calibri"/>
        <family val="2"/>
        <scheme val="minor"/>
      </rPr>
      <t xml:space="preserve"> Enable logging and send logs to central log management system.  Respond to security alerts in a timely manner.  Keep logs for a minimum of 120 days.</t>
    </r>
  </si>
  <si>
    <r>
      <t xml:space="preserve">Patching and Vulnerability Management: </t>
    </r>
    <r>
      <rPr>
        <sz val="10"/>
        <color theme="1"/>
        <rFont val="Calibri"/>
        <family val="2"/>
        <scheme val="minor"/>
      </rPr>
      <t xml:space="preserve">Maintain a regular schedule of OS patching.  Based on National Vulnerability Database (NVD) ratings, apply </t>
    </r>
    <r>
      <rPr>
        <b/>
        <sz val="10"/>
        <color theme="1"/>
        <rFont val="Calibri"/>
        <family val="2"/>
        <scheme val="minor"/>
      </rPr>
      <t>critical</t>
    </r>
    <r>
      <rPr>
        <sz val="10"/>
        <color theme="1"/>
        <rFont val="Calibri"/>
        <family val="2"/>
        <scheme val="minor"/>
      </rPr>
      <t xml:space="preserve"> security patches as soon as possible but no more than 30 days after release.</t>
    </r>
  </si>
  <si>
    <r>
      <t xml:space="preserve">Patching:
</t>
    </r>
    <r>
      <rPr>
        <sz val="10"/>
        <color theme="1"/>
        <rFont val="Calibri"/>
        <family val="2"/>
        <scheme val="minor"/>
      </rPr>
      <t>1.	Use a vendor supported OS version. 
2.	Maintain a regular schedule of OS patching.
3.	Scan servers for security vulnerabilities at least quarterly.   
4.	Based on National Vulnerability Database (NVD) ratings, apply critical security patches as soon as possible but no more than 30 days after release.</t>
    </r>
  </si>
  <si>
    <r>
      <rPr>
        <b/>
        <sz val="10"/>
        <color theme="1"/>
        <rFont val="Calibri"/>
        <family val="2"/>
        <scheme val="minor"/>
      </rPr>
      <t>Developer Training:</t>
    </r>
    <r>
      <rPr>
        <sz val="10"/>
        <color theme="1"/>
        <rFont val="Calibri"/>
        <family val="2"/>
        <scheme val="minor"/>
      </rPr>
      <t xml:space="preserve"> Train developers in secure coding techniques by completing the university’s secure developer training course and receive annual refresher training on the OWASP Top 10 coding vulnerabilities.</t>
    </r>
  </si>
  <si>
    <r>
      <rPr>
        <b/>
        <sz val="10"/>
        <color theme="1"/>
        <rFont val="Calibri"/>
        <family val="2"/>
        <scheme val="minor"/>
      </rPr>
      <t>Multi-Tier Architecture:</t>
    </r>
    <r>
      <rPr>
        <sz val="10"/>
        <color theme="1"/>
        <rFont val="Calibri"/>
        <family val="2"/>
        <scheme val="minor"/>
      </rPr>
      <t xml:space="preserve"> Diagram the system and/or application architecture. Use a multi-tier architecture to separate the presentation, application, and data tiers. While the function and nature of systems will vary, diagrams should at least include high-level architecture (conceptual/logical), data flows, and system interconnectivity.</t>
    </r>
  </si>
  <si>
    <r>
      <rPr>
        <b/>
        <sz val="10"/>
        <color theme="1"/>
        <rFont val="Calibri"/>
        <family val="2"/>
        <scheme val="minor"/>
      </rPr>
      <t>Data Sharing Agreement:</t>
    </r>
    <r>
      <rPr>
        <sz val="10"/>
        <color theme="1"/>
        <rFont val="Calibri"/>
        <family val="2"/>
        <scheme val="minor"/>
      </rPr>
      <t xml:space="preserve"> If the business application shares data with other disparate applications or services (outside of their domain), complete a Data Sharing Agreement, if applicable.</t>
    </r>
  </si>
  <si>
    <r>
      <rPr>
        <b/>
        <sz val="10"/>
        <color theme="1"/>
        <rFont val="Calibri"/>
        <family val="2"/>
        <scheme val="minor"/>
      </rPr>
      <t>Database Access:</t>
    </r>
    <r>
      <rPr>
        <sz val="10"/>
        <color theme="1"/>
        <rFont val="Calibri"/>
        <family val="2"/>
        <scheme val="minor"/>
      </rPr>
      <t xml:space="preserve"> Integrate with a university SSO service. If the university SSO service cannot be used, enable two-factor authentication. Review existing accounts and privileges at least semesterly (i.e., fall, winter, spring/summer). Comply with the CES SOC </t>
    </r>
    <r>
      <rPr>
        <i/>
        <sz val="10"/>
        <color theme="1"/>
        <rFont val="Calibri"/>
        <family val="2"/>
        <scheme val="minor"/>
      </rPr>
      <t>Passwords</t>
    </r>
    <r>
      <rPr>
        <sz val="10"/>
        <color theme="1"/>
        <rFont val="Calibri"/>
        <family val="2"/>
        <scheme val="minor"/>
      </rPr>
      <t xml:space="preserve"> standard.</t>
    </r>
  </si>
  <si>
    <r>
      <t xml:space="preserve">Auditing:
</t>
    </r>
    <r>
      <rPr>
        <sz val="10"/>
        <color theme="1"/>
        <rFont val="Calibri"/>
        <family val="2"/>
        <scheme val="minor"/>
      </rPr>
      <t xml:space="preserve">1.	Audit application users separately from human users.
2.	Identify the specific data assets that require auditing, e.g., databases, tables, columns.
3.	 Log the username, originating server, dataset accessed, and time, for the following events:
•	creation, alteration, or deletion of database accounts
•	any changes to audit functionality
•	the granting and revoking of access rights
•	all connections directly to the database with non-directory services authentication
•	all connection failures for all other connection types
•	all access to data that is considered </t>
    </r>
    <r>
      <rPr>
        <i/>
        <sz val="10"/>
        <color theme="1"/>
        <rFont val="Calibri"/>
        <family val="2"/>
        <scheme val="minor"/>
      </rPr>
      <t>Restricted</t>
    </r>
    <r>
      <rPr>
        <sz val="10"/>
        <color theme="1"/>
        <rFont val="Calibri"/>
        <family val="2"/>
        <scheme val="minor"/>
      </rPr>
      <t>.
4.	Respond to security alerts in a timely manner.</t>
    </r>
  </si>
  <si>
    <t>https://en.wikipedia.org/wiki/Multitier_architecture</t>
  </si>
  <si>
    <r>
      <rPr>
        <b/>
        <sz val="10"/>
        <color theme="1"/>
        <rFont val="Calibri"/>
        <family val="2"/>
        <scheme val="minor"/>
      </rPr>
      <t xml:space="preserve">Encryption-Database (if required): </t>
    </r>
    <r>
      <rPr>
        <sz val="10"/>
        <color theme="1"/>
        <rFont val="Calibri"/>
        <family val="2"/>
        <scheme val="minor"/>
      </rPr>
      <t>If encryption is required, use unique encryption keys for each application database.</t>
    </r>
  </si>
  <si>
    <r>
      <rPr>
        <b/>
        <sz val="10"/>
        <color theme="1"/>
        <rFont val="Calibri"/>
        <family val="2"/>
        <scheme val="minor"/>
      </rPr>
      <t xml:space="preserve">Inventory and Asset Classification: </t>
    </r>
    <r>
      <rPr>
        <sz val="10"/>
        <color theme="1"/>
        <rFont val="Calibri"/>
        <family val="2"/>
        <scheme val="minor"/>
      </rPr>
      <t>Maintain an accurate and complete record of the SaaS solution in the university’s CMDB system.  Review the records at least semesterly (i.e., fall, winter, spring/summer) for accuracy.</t>
    </r>
  </si>
  <si>
    <r>
      <rPr>
        <b/>
        <sz val="10"/>
        <color theme="1"/>
        <rFont val="Calibri"/>
        <family val="2"/>
        <scheme val="minor"/>
      </rPr>
      <t>Access:</t>
    </r>
    <r>
      <rPr>
        <sz val="10"/>
        <color theme="1"/>
        <rFont val="Calibri"/>
        <family val="2"/>
        <scheme val="minor"/>
      </rPr>
      <t xml:space="preserve"> Integrate with a university SSO service. If the university SSO service cannot be used, enable two-factor authentication. Review existing accounts and privileges at least semesterly (i.e., fall, winter, spring/summer). Comply with the CES SOC </t>
    </r>
    <r>
      <rPr>
        <i/>
        <sz val="10"/>
        <color theme="1"/>
        <rFont val="Calibri"/>
        <family val="2"/>
        <scheme val="minor"/>
      </rPr>
      <t>Passwords</t>
    </r>
    <r>
      <rPr>
        <sz val="10"/>
        <color theme="1"/>
        <rFont val="Calibri"/>
        <family val="2"/>
        <scheme val="minor"/>
      </rPr>
      <t xml:space="preserve"> standard.</t>
    </r>
  </si>
  <si>
    <r>
      <rPr>
        <b/>
        <sz val="10"/>
        <color theme="1"/>
        <rFont val="Calibri"/>
        <family val="2"/>
        <scheme val="minor"/>
      </rPr>
      <t>Pre-Implementation Security Risk Assessment:</t>
    </r>
    <r>
      <rPr>
        <sz val="10"/>
        <color theme="1"/>
        <rFont val="Calibri"/>
        <family val="2"/>
        <scheme val="minor"/>
      </rPr>
      <t xml:space="preserve"> Complete a Cloud Vendor Security Questionnaire to assess the security capabilities of the cloud service and review with the CES SOC.  Ensure that any security controls the university is responsible for are understood and implemented as needed to mitigate security risks.  
</t>
    </r>
    <r>
      <rPr>
        <i/>
        <sz val="10"/>
        <color theme="1"/>
        <rFont val="Calibri"/>
        <family val="2"/>
        <scheme val="minor"/>
      </rPr>
      <t>Note: If a SOC 2 Type 2 report is provided, university responsibilities for security can be found in the section describing “complementary user entity controls."</t>
    </r>
  </si>
  <si>
    <t>https://infosec.byu.edu/vendors/security-requirements</t>
  </si>
  <si>
    <r>
      <rPr>
        <b/>
        <sz val="10"/>
        <color theme="1"/>
        <rFont val="Calibri"/>
        <family val="2"/>
        <scheme val="minor"/>
      </rPr>
      <t>Architecture:</t>
    </r>
    <r>
      <rPr>
        <sz val="10"/>
        <color theme="1"/>
        <rFont val="Calibri"/>
        <family val="2"/>
        <scheme val="minor"/>
      </rPr>
      <t xml:space="preserve"> Create or provide an architectural diagram for the system. While the function and nature of systems will vary, diagrams should at least include high-level architecture (conceptual/logical), data flows, and interconnectivity to other university systems.</t>
    </r>
  </si>
  <si>
    <r>
      <rPr>
        <b/>
        <sz val="10"/>
        <color theme="1"/>
        <rFont val="Calibri"/>
        <family val="2"/>
        <scheme val="minor"/>
      </rPr>
      <t>Log Management:</t>
    </r>
    <r>
      <rPr>
        <sz val="10"/>
        <color theme="1"/>
        <rFont val="Calibri"/>
        <family val="2"/>
        <scheme val="minor"/>
      </rPr>
      <t xml:space="preserve"> Enable application logging/auditing.  Respond to security alerts in a timely manner.  Keep logs for a minimum of 120 days.</t>
    </r>
  </si>
  <si>
    <r>
      <t xml:space="preserve">Contract Addendum: </t>
    </r>
    <r>
      <rPr>
        <sz val="9"/>
        <color theme="1"/>
        <rFont val="Arial"/>
        <family val="2"/>
      </rPr>
      <t>The cloud vendor contract includes the university’s security and privacy provisions.</t>
    </r>
  </si>
  <si>
    <t>5.8</t>
  </si>
  <si>
    <t>5.9</t>
  </si>
  <si>
    <r>
      <t xml:space="preserve">Regulated Data Security Controls:  </t>
    </r>
    <r>
      <rPr>
        <sz val="10"/>
        <color theme="1"/>
        <rFont val="Calibri"/>
        <family val="2"/>
        <scheme val="minor"/>
      </rPr>
      <t xml:space="preserve">Implement all regulatory data controls as applicable (HIPAA, NIST 800-171, PCI DSS, FERPA, GDPR, etc.).
</t>
    </r>
    <r>
      <rPr>
        <i/>
        <sz val="10"/>
        <color theme="1"/>
        <rFont val="Calibri"/>
        <family val="2"/>
        <scheme val="minor"/>
      </rPr>
      <t>Note: For HIPAA covered data, a signed Business Associate Agreement (BAA) with the SaaS Provider is required before any HIPAA covered data is entered into the SaaS solution, including prior to starting a proof of concept.</t>
    </r>
  </si>
  <si>
    <r>
      <rPr>
        <b/>
        <sz val="10"/>
        <color theme="1"/>
        <rFont val="Calibri"/>
        <family val="2"/>
        <scheme val="minor"/>
      </rPr>
      <t>Access:</t>
    </r>
    <r>
      <rPr>
        <sz val="10"/>
        <color theme="1"/>
        <rFont val="Calibri"/>
        <family val="2"/>
        <scheme val="minor"/>
      </rPr>
      <t xml:space="preserve"> Integrate with a university SSO service. Review existing accounts and privileges at least semesterly (i.e., fall, winter, spring/summer). Comply with CES SOC </t>
    </r>
    <r>
      <rPr>
        <i/>
        <sz val="10"/>
        <color theme="1"/>
        <rFont val="Calibri"/>
        <family val="2"/>
        <scheme val="minor"/>
      </rPr>
      <t>Password</t>
    </r>
    <r>
      <rPr>
        <sz val="10"/>
        <color theme="1"/>
        <rFont val="Calibri"/>
        <family val="2"/>
        <scheme val="minor"/>
      </rPr>
      <t xml:space="preserve"> standard.</t>
    </r>
  </si>
  <si>
    <t>6.5</t>
  </si>
  <si>
    <t>6.6</t>
  </si>
  <si>
    <t>6.7</t>
  </si>
  <si>
    <t>6.8</t>
  </si>
  <si>
    <t>6.9</t>
  </si>
  <si>
    <r>
      <rPr>
        <b/>
        <sz val="10"/>
        <color theme="1"/>
        <rFont val="Calibri"/>
        <family val="2"/>
        <scheme val="minor"/>
      </rPr>
      <t>Architecture:</t>
    </r>
    <r>
      <rPr>
        <sz val="10"/>
        <color theme="1"/>
        <rFont val="Calibri"/>
        <family val="2"/>
        <scheme val="minor"/>
      </rPr>
      <t xml:space="preserve"> If any cloud service integrates or connects to other university systems, diagram the system and/or application architecture. While the function and nature of systems will vary, diagrams should at least include high-level architecture (conceptual/logical), data flows (e.g., how data flows through n-tiers) and system interconnectivity (e.g., bi-directional network and system reachability).</t>
    </r>
  </si>
  <si>
    <r>
      <t xml:space="preserve">Patching and Application Lifecycle:
</t>
    </r>
    <r>
      <rPr>
        <sz val="10"/>
        <color theme="1"/>
        <rFont val="Calibri"/>
        <family val="2"/>
        <scheme val="minor"/>
      </rPr>
      <t xml:space="preserve">1.	Use a supported OS and application version.
2.	Use machine images only from trusted sources.
3.	Based on National Vulnerability Database (NVD) ratings, apply critical security patches as soon as possible but no more than 30 days after release.  
4.	Maintain a regular schedule of OS patching, where all other security patches are applied.
</t>
    </r>
    <r>
      <rPr>
        <b/>
        <sz val="10"/>
        <color theme="1"/>
        <rFont val="Calibri"/>
        <family val="2"/>
        <scheme val="minor"/>
      </rPr>
      <t>Additional Elaboration:
Ephemeral Servers and Containers</t>
    </r>
    <r>
      <rPr>
        <sz val="10"/>
        <color theme="1"/>
        <rFont val="Calibri"/>
        <family val="2"/>
        <scheme val="minor"/>
      </rPr>
      <t xml:space="preserve"> — If using an automated system to build fully patched machine images, ensure that the patched image, or container base layer, is in use in your environment within the window of patching time specified above.</t>
    </r>
  </si>
  <si>
    <r>
      <rPr>
        <b/>
        <sz val="10"/>
        <color theme="1"/>
        <rFont val="Calibri"/>
        <family val="2"/>
        <scheme val="minor"/>
      </rPr>
      <t xml:space="preserve">Vulnerability Management: </t>
    </r>
    <r>
      <rPr>
        <sz val="10"/>
        <color theme="1"/>
        <rFont val="Calibri"/>
        <family val="2"/>
        <scheme val="minor"/>
      </rPr>
      <t xml:space="preserve">Scan platforms for vulnerabilities. Resolve critical vulnerabilities as soon as possible but no more than 30 days of discovery.
Examples of platform specific vulnerability management tools specific tools that may be used include Amazon Inspector and Google Cloud Security Scanner.
</t>
    </r>
    <r>
      <rPr>
        <b/>
        <sz val="10"/>
        <color theme="1"/>
        <rFont val="Calibri"/>
        <family val="2"/>
        <scheme val="minor"/>
      </rPr>
      <t>Additional Elaboration:
•	Managed Services</t>
    </r>
    <r>
      <rPr>
        <sz val="10"/>
        <color theme="1"/>
        <rFont val="Calibri"/>
        <family val="2"/>
        <scheme val="minor"/>
      </rPr>
      <t xml:space="preserve"> — If the platform provides a native vulnerability capability, it should be implemented.
</t>
    </r>
    <r>
      <rPr>
        <b/>
        <sz val="10"/>
        <color theme="1"/>
        <rFont val="Calibri"/>
        <family val="2"/>
        <scheme val="minor"/>
      </rPr>
      <t>•	Ephemeral Servers</t>
    </r>
    <r>
      <rPr>
        <sz val="10"/>
        <color theme="1"/>
        <rFont val="Calibri"/>
        <family val="2"/>
        <scheme val="minor"/>
      </rPr>
      <t xml:space="preserve"> — Build machine images that contain the appropriate agent or bootstrap the installation and configuration of the agent using the management tools specific to your implementation.
</t>
    </r>
    <r>
      <rPr>
        <b/>
        <sz val="10"/>
        <color theme="1"/>
        <rFont val="Calibri"/>
        <family val="2"/>
        <scheme val="minor"/>
      </rPr>
      <t>•	Containerized Solutions</t>
    </r>
    <r>
      <rPr>
        <sz val="10"/>
        <color theme="1"/>
        <rFont val="Calibri"/>
        <family val="2"/>
        <scheme val="minor"/>
      </rPr>
      <t xml:space="preserve"> — Scan image for CVEs using CLAIR, Anchore, private DockerHub scan, or similar tool</t>
    </r>
  </si>
  <si>
    <r>
      <rPr>
        <b/>
        <sz val="10"/>
        <color theme="1"/>
        <rFont val="Calibri"/>
        <family val="2"/>
        <scheme val="minor"/>
      </rPr>
      <t xml:space="preserve">Inventory and Asset Classification: </t>
    </r>
    <r>
      <rPr>
        <sz val="10"/>
        <color theme="1"/>
        <rFont val="Calibri"/>
        <family val="2"/>
        <scheme val="minor"/>
      </rPr>
      <t xml:space="preserve">Maintain an accurate and complete record of deployed resources in the university’s CMDB system.
</t>
    </r>
    <r>
      <rPr>
        <b/>
        <sz val="10"/>
        <color theme="1"/>
        <rFont val="Calibri"/>
        <family val="2"/>
        <scheme val="minor"/>
      </rPr>
      <t>Additional Elaboration:
Ephemeral Servers and Containers</t>
    </r>
    <r>
      <rPr>
        <sz val="10"/>
        <color theme="1"/>
        <rFont val="Calibri"/>
        <family val="2"/>
        <scheme val="minor"/>
      </rPr>
      <t xml:space="preserve"> — Servers or containers designed for a lifespan no greater than 7 days (commonly those in autoscaling worker groups) should be inventoried as a single application.</t>
    </r>
  </si>
  <si>
    <r>
      <t>Access:</t>
    </r>
    <r>
      <rPr>
        <sz val="10"/>
        <color theme="1"/>
        <rFont val="Calibri"/>
        <family val="2"/>
        <scheme val="minor"/>
      </rPr>
      <t xml:space="preserve"> Integrate with a university SSO service. If the university SSO service cannot be used, enable two-factor authentication. Review existing accounts and privileges at least semesterly (i.e., fall, winter, spring/summer). Comply with the CES SOC </t>
    </r>
    <r>
      <rPr>
        <i/>
        <sz val="10"/>
        <color theme="1"/>
        <rFont val="Calibri"/>
        <family val="2"/>
        <scheme val="minor"/>
      </rPr>
      <t>Passwords</t>
    </r>
    <r>
      <rPr>
        <sz val="10"/>
        <color theme="1"/>
        <rFont val="Calibri"/>
        <family val="2"/>
        <scheme val="minor"/>
      </rPr>
      <t xml:space="preserve"> standard.</t>
    </r>
  </si>
  <si>
    <r>
      <t xml:space="preserve">Key Management:
</t>
    </r>
    <r>
      <rPr>
        <sz val="9"/>
        <color theme="1"/>
        <rFont val="Arial"/>
        <family val="2"/>
      </rPr>
      <t>API keys: 
•	Minimize their generation.
•	Grant minimum necessary privileges.
•	Rotate at least annually.
•	Do not hardcode.</t>
    </r>
  </si>
  <si>
    <r>
      <rPr>
        <b/>
        <sz val="10"/>
        <color theme="1"/>
        <rFont val="Calibri"/>
        <family val="2"/>
        <scheme val="minor"/>
      </rPr>
      <t>Centralized Log Management:</t>
    </r>
    <r>
      <rPr>
        <sz val="10"/>
        <color theme="1"/>
        <rFont val="Calibri"/>
        <family val="2"/>
        <scheme val="minor"/>
      </rPr>
      <t xml:space="preserve"> Enable logging and send logs to central log management system.  Respond to security alerts in a timely manner.  Keep logs for a minimum of 120 days. 
</t>
    </r>
    <r>
      <rPr>
        <b/>
        <sz val="10"/>
        <color theme="1"/>
        <rFont val="Calibri"/>
        <family val="2"/>
        <scheme val="minor"/>
      </rPr>
      <t>Additional Elaboration:
•	Administrative Activity Logs</t>
    </r>
    <r>
      <rPr>
        <sz val="10"/>
        <color theme="1"/>
        <rFont val="Calibri"/>
        <family val="2"/>
        <scheme val="minor"/>
      </rPr>
      <t xml:space="preserve"> — Log user actions and API calls that create or modify the configuration or metadata of a resource, service or project.
</t>
    </r>
    <r>
      <rPr>
        <b/>
        <sz val="10"/>
        <color theme="1"/>
        <rFont val="Calibri"/>
        <family val="2"/>
        <scheme val="minor"/>
      </rPr>
      <t>•	Data Access Logs</t>
    </r>
    <r>
      <rPr>
        <sz val="10"/>
        <color theme="1"/>
        <rFont val="Calibri"/>
        <family val="2"/>
        <scheme val="minor"/>
      </rPr>
      <t xml:space="preserve"> — Log user actions and API calls that create, modify, or read Restricted data managed by a service. One example would be to enable data access logs on AWS S3 buckets containing Restricted data..</t>
    </r>
  </si>
  <si>
    <r>
      <t>Backups:</t>
    </r>
    <r>
      <rPr>
        <sz val="10"/>
        <color theme="1"/>
        <rFont val="Calibri"/>
        <family val="2"/>
        <scheme val="minor"/>
      </rPr>
      <t xml:space="preserve">
1.	Backup server and application data as follows: 
•	at least daily
•	maintain “offline” copies
•	encrypt backup data in transit and at rest
•	store backups in independent cloud accounts
2.	Regularly test the restore process.</t>
    </r>
  </si>
  <si>
    <r>
      <t>Encryption:</t>
    </r>
    <r>
      <rPr>
        <sz val="10"/>
        <color theme="1"/>
        <rFont val="Calibri"/>
        <family val="2"/>
        <scheme val="minor"/>
      </rPr>
      <t xml:space="preserve">
1.	Require transport layer encryption TLS 1.2 or higher and disable all encryption levels lower than TLS 1.2.
2.	Enable encryption of data at rest.</t>
    </r>
  </si>
  <si>
    <t>7.12</t>
  </si>
  <si>
    <r>
      <t xml:space="preserve">Access:  </t>
    </r>
    <r>
      <rPr>
        <sz val="10"/>
        <color theme="1"/>
        <rFont val="Calibri"/>
        <family val="2"/>
        <scheme val="minor"/>
      </rPr>
      <t xml:space="preserve">Integrate with a university SSO service. If the university SSO service cannot be used, enable two-factor authentication. Review existing accounts and privileges at least semesterly (i.e., fall, winter, spring/summer). Comply with CES SOC </t>
    </r>
    <r>
      <rPr>
        <i/>
        <sz val="10"/>
        <color theme="1"/>
        <rFont val="Calibri"/>
        <family val="2"/>
        <scheme val="minor"/>
      </rPr>
      <t>Passwords</t>
    </r>
    <r>
      <rPr>
        <sz val="10"/>
        <color theme="1"/>
        <rFont val="Calibri"/>
        <family val="2"/>
        <scheme val="minor"/>
      </rPr>
      <t xml:space="preserve"> standard.</t>
    </r>
  </si>
  <si>
    <r>
      <t xml:space="preserve">Patching: </t>
    </r>
    <r>
      <rPr>
        <sz val="10"/>
        <color theme="1"/>
        <rFont val="Calibri"/>
        <family val="2"/>
        <scheme val="minor"/>
      </rPr>
      <t xml:space="preserve">Apply </t>
    </r>
    <r>
      <rPr>
        <b/>
        <sz val="10"/>
        <color theme="1"/>
        <rFont val="Calibri"/>
        <family val="2"/>
        <scheme val="minor"/>
      </rPr>
      <t>critical</t>
    </r>
    <r>
      <rPr>
        <sz val="10"/>
        <color theme="1"/>
        <rFont val="Calibri"/>
        <family val="2"/>
        <scheme val="minor"/>
      </rPr>
      <t xml:space="preserve"> security patches as soon as reasonably possible after release but no more than 30 days after release.  Maintain a regular schedule of email system patching, where all other security patches are applied.</t>
    </r>
  </si>
  <si>
    <r>
      <rPr>
        <b/>
        <sz val="9"/>
        <color theme="1"/>
        <rFont val="Calibri"/>
        <family val="2"/>
        <scheme val="minor"/>
      </rPr>
      <t>Host Firewall:</t>
    </r>
    <r>
      <rPr>
        <sz val="9"/>
        <color theme="1"/>
        <rFont val="Calibri"/>
        <family val="2"/>
        <scheme val="minor"/>
      </rPr>
      <t xml:space="preserve"> </t>
    </r>
    <r>
      <rPr>
        <sz val="10"/>
        <color theme="1"/>
        <rFont val="Calibri"/>
        <family val="2"/>
        <scheme val="minor"/>
      </rPr>
      <t>Enable host-based firewall in default deny mode and permit the minimum necessary services.</t>
    </r>
  </si>
  <si>
    <r>
      <rPr>
        <b/>
        <sz val="10"/>
        <color theme="1"/>
        <rFont val="Calibri"/>
        <family val="2"/>
        <scheme val="minor"/>
      </rPr>
      <t>Access:</t>
    </r>
    <r>
      <rPr>
        <sz val="10"/>
        <color theme="1"/>
        <rFont val="Calibri"/>
        <family val="2"/>
        <scheme val="minor"/>
      </rPr>
      <t xml:space="preserve"> Integrate with a university SSO service. If the university SSO service cannot be used, enable two-factor authentication. Review existing accounts and privileges at least semesterly (i.e., fall, winter, spring/summer). Comply with CES SOC </t>
    </r>
    <r>
      <rPr>
        <i/>
        <sz val="10"/>
        <color theme="1"/>
        <rFont val="Calibri"/>
        <family val="2"/>
        <scheme val="minor"/>
      </rPr>
      <t>Passwords</t>
    </r>
    <r>
      <rPr>
        <sz val="10"/>
        <color theme="1"/>
        <rFont val="Calibri"/>
        <family val="2"/>
        <scheme val="minor"/>
      </rPr>
      <t xml:space="preserve"> standard.</t>
    </r>
  </si>
  <si>
    <t>•	https://www.owasp.org/index.php/Source_Code_Analysis_Tools
•	CAPTCHA technology authenticates that a real person is accessing the web content to block spammers and bots that try to automatically harvest email addresses or try to automatically sign up for access to websites, blogs, or forums. CAPTCHA blocks automated systems, which cannot read the distorted letters in the graphic.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</si>
</sst>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25" x14ac:knownFonts="1">
    <font>
      <sz val="11"/>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u/>
      <sz val="11"/>
      <color theme="10"/>
      <name val="Calibri"/>
      <family val="2"/>
      <scheme val="minor"/>
    </font>
    <font>
      <b/>
      <sz val="9"/>
      <color theme="1"/>
      <name val="Calibri"/>
      <family val="2"/>
      <scheme val="minor"/>
    </font>
    <font>
      <b/>
      <sz val="10"/>
      <color theme="1"/>
      <name val="Calibri"/>
      <family val="2"/>
      <scheme val="minor"/>
    </font>
    <font>
      <b/>
      <sz val="14"/>
      <color theme="1"/>
      <name val="Calibri"/>
      <family val="2"/>
      <scheme val="minor"/>
    </font>
    <font>
      <i/>
      <sz val="11"/>
      <color theme="5" tint="-0.499984740745262"/>
      <name val="Calibri"/>
      <family val="2"/>
      <scheme val="minor"/>
    </font>
    <font>
      <b/>
      <sz val="14"/>
      <color theme="4" tint="-0.499984740745262"/>
      <name val="Calibri"/>
      <family val="2"/>
      <scheme val="minor"/>
    </font>
    <font>
      <b/>
      <sz val="11"/>
      <color theme="5" tint="-0.499984740745262"/>
      <name val="Calibri"/>
      <family val="2"/>
      <scheme val="minor"/>
    </font>
    <font>
      <b/>
      <sz val="14"/>
      <color rgb="FF000080"/>
      <name val="Arial"/>
      <family val="2"/>
    </font>
    <font>
      <b/>
      <sz val="10"/>
      <color theme="0"/>
      <name val="Calibri"/>
      <family val="2"/>
      <scheme val="minor"/>
    </font>
    <font>
      <sz val="10"/>
      <color theme="0"/>
      <name val="Calibri"/>
      <family val="2"/>
      <scheme val="minor"/>
    </font>
    <font>
      <i/>
      <sz val="9"/>
      <color theme="5" tint="-0.499984740745262"/>
      <name val="Calibri"/>
      <family val="2"/>
      <scheme val="minor"/>
    </font>
    <font>
      <b/>
      <i/>
      <u/>
      <sz val="10"/>
      <color theme="0"/>
      <name val="Calibri"/>
      <family val="2"/>
      <scheme val="minor"/>
    </font>
    <font>
      <sz val="9"/>
      <color theme="0"/>
      <name val="Calibri"/>
      <family val="2"/>
      <scheme val="minor"/>
    </font>
    <font>
      <i/>
      <sz val="10"/>
      <color theme="1"/>
      <name val="Calibri"/>
      <family val="2"/>
      <scheme val="minor"/>
    </font>
    <font>
      <b/>
      <i/>
      <sz val="10"/>
      <color theme="1"/>
      <name val="Calibri"/>
      <family val="2"/>
      <scheme val="minor"/>
    </font>
    <font>
      <b/>
      <sz val="9"/>
      <color theme="1"/>
      <name val="Arial"/>
      <family val="2"/>
    </font>
    <font>
      <sz val="9"/>
      <color theme="1"/>
      <name val="Arial"/>
      <family val="2"/>
    </font>
    <font>
      <sz val="11"/>
      <color theme="0"/>
      <name val="Calibri"/>
      <family val="2"/>
      <scheme val="minor"/>
    </font>
    <font>
      <sz val="8"/>
      <name val="Calibri"/>
      <family val="2"/>
      <scheme val="minor"/>
    </font>
    <font>
      <i/>
      <sz val="11"/>
      <color theme="1"/>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2"/>
        <bgColor indexed="64"/>
      </patternFill>
    </fill>
    <fill>
      <patternFill patternType="solid">
        <fgColor rgb="FFFF0000"/>
        <bgColor auto="1"/>
      </patternFill>
    </fill>
    <fill>
      <patternFill patternType="solid">
        <fgColor rgb="FFFFC000"/>
        <bgColor indexed="64"/>
      </patternFill>
    </fill>
    <fill>
      <patternFill patternType="solid">
        <fgColor rgb="FF00B050"/>
        <bgColor indexed="64"/>
      </patternFill>
    </fill>
    <fill>
      <patternFill patternType="solid">
        <fgColor theme="6" tint="0.79998168889431442"/>
        <bgColor indexed="64"/>
      </patternFill>
    </fill>
    <fill>
      <patternFill patternType="solid">
        <fgColor theme="7" tint="0.79998168889431442"/>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5" fillId="0" borderId="0" applyNumberFormat="0" applyFill="0" applyBorder="0" applyAlignment="0" applyProtection="0"/>
  </cellStyleXfs>
  <cellXfs count="147">
    <xf numFmtId="0" fontId="0" fillId="0" borderId="0" xfId="0"/>
    <xf numFmtId="0" fontId="0" fillId="0" borderId="0" xfId="0" applyAlignment="1">
      <alignment horizontal="left" vertical="center" indent="1"/>
    </xf>
    <xf numFmtId="0" fontId="5" fillId="0" borderId="0" xfId="1" applyAlignment="1">
      <alignment wrapText="1"/>
    </xf>
    <xf numFmtId="0" fontId="1" fillId="0" borderId="3" xfId="0" applyFont="1" applyBorder="1" applyAlignment="1">
      <alignment horizontal="left" vertical="center"/>
    </xf>
    <xf numFmtId="0" fontId="1" fillId="3" borderId="3" xfId="0" applyFont="1" applyFill="1" applyBorder="1" applyAlignment="1">
      <alignment horizontal="left"/>
    </xf>
    <xf numFmtId="0" fontId="1" fillId="3" borderId="6" xfId="0" applyFont="1" applyFill="1" applyBorder="1" applyAlignment="1">
      <alignment horizontal="left" vertical="center"/>
    </xf>
    <xf numFmtId="0" fontId="1" fillId="3" borderId="3" xfId="0" applyFont="1" applyFill="1" applyBorder="1" applyAlignment="1">
      <alignment vertical="center" wrapText="1"/>
    </xf>
    <xf numFmtId="0" fontId="8" fillId="0" borderId="7" xfId="0" applyFont="1" applyBorder="1"/>
    <xf numFmtId="0" fontId="0" fillId="0" borderId="8" xfId="0" applyBorder="1"/>
    <xf numFmtId="0" fontId="0" fillId="0" borderId="8" xfId="0" applyBorder="1" applyAlignment="1">
      <alignment horizontal="left" wrapText="1" indent="1"/>
    </xf>
    <xf numFmtId="0" fontId="0" fillId="0" borderId="9" xfId="0" applyBorder="1"/>
    <xf numFmtId="0" fontId="9" fillId="0" borderId="0" xfId="0" quotePrefix="1" applyFont="1" applyAlignment="1">
      <alignment horizontal="right" vertical="center"/>
    </xf>
    <xf numFmtId="0" fontId="11" fillId="0" borderId="10" xfId="0" applyFont="1" applyBorder="1" applyAlignment="1">
      <alignment horizontal="center" vertical="center"/>
    </xf>
    <xf numFmtId="0" fontId="11" fillId="0" borderId="10" xfId="0" applyFont="1" applyBorder="1" applyAlignment="1">
      <alignment vertical="center"/>
    </xf>
    <xf numFmtId="0" fontId="11" fillId="0" borderId="0" xfId="0" applyFont="1" applyAlignment="1">
      <alignment vertical="center"/>
    </xf>
    <xf numFmtId="0" fontId="11" fillId="0" borderId="0" xfId="0" applyFont="1" applyAlignment="1">
      <alignment horizontal="center" vertical="center"/>
    </xf>
    <xf numFmtId="0" fontId="12" fillId="0" borderId="0" xfId="0" applyFont="1" applyAlignment="1">
      <alignment horizontal="right" vertical="center"/>
    </xf>
    <xf numFmtId="0" fontId="11" fillId="0" borderId="0" xfId="0" applyFont="1" applyAlignment="1">
      <alignment horizontal="right" vertical="center"/>
    </xf>
    <xf numFmtId="0" fontId="1" fillId="3" borderId="1" xfId="0" applyFont="1" applyFill="1" applyBorder="1" applyAlignment="1">
      <alignment horizontal="left" vertical="center"/>
    </xf>
    <xf numFmtId="0" fontId="1" fillId="3" borderId="3" xfId="0" applyFont="1" applyFill="1" applyBorder="1" applyAlignment="1">
      <alignment horizontal="left" vertical="center"/>
    </xf>
    <xf numFmtId="0" fontId="1" fillId="0" borderId="0" xfId="0" applyFont="1"/>
    <xf numFmtId="0" fontId="0" fillId="0" borderId="8" xfId="0" applyBorder="1" applyAlignment="1">
      <alignment horizontal="left" indent="1"/>
    </xf>
    <xf numFmtId="0" fontId="8" fillId="0" borderId="11" xfId="0" applyFont="1" applyBorder="1"/>
    <xf numFmtId="0" fontId="0" fillId="0" borderId="12" xfId="0" applyBorder="1" applyAlignment="1">
      <alignment wrapText="1"/>
    </xf>
    <xf numFmtId="0" fontId="0" fillId="0" borderId="12" xfId="0" applyBorder="1" applyAlignment="1">
      <alignment horizontal="left" wrapText="1" indent="1"/>
    </xf>
    <xf numFmtId="0" fontId="0" fillId="0" borderId="13" xfId="0" applyBorder="1" applyAlignment="1">
      <alignment horizontal="left" wrapText="1" indent="1"/>
    </xf>
    <xf numFmtId="0" fontId="0" fillId="0" borderId="13" xfId="0" applyBorder="1" applyAlignment="1">
      <alignment wrapText="1"/>
    </xf>
    <xf numFmtId="0" fontId="0" fillId="0" borderId="13" xfId="0"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12" xfId="0" applyBorder="1" applyAlignment="1">
      <alignment horizontal="left" vertical="top" wrapText="1" indent="1"/>
    </xf>
    <xf numFmtId="0" fontId="13" fillId="3" borderId="3" xfId="0" applyFont="1" applyFill="1" applyBorder="1" applyAlignment="1">
      <alignment horizontal="center" vertical="center" wrapText="1"/>
    </xf>
    <xf numFmtId="0" fontId="1" fillId="3" borderId="2" xfId="0" applyFont="1" applyFill="1" applyBorder="1" applyAlignment="1">
      <alignment horizontal="left" vertical="center"/>
    </xf>
    <xf numFmtId="0" fontId="1" fillId="3" borderId="5" xfId="0" applyFont="1" applyFill="1" applyBorder="1" applyAlignment="1">
      <alignment horizontal="left" vertical="center" wrapText="1"/>
    </xf>
    <xf numFmtId="0" fontId="1" fillId="0" borderId="0" xfId="0" applyFont="1" applyAlignment="1">
      <alignment horizontal="left" vertical="center"/>
    </xf>
    <xf numFmtId="0" fontId="0" fillId="0" borderId="0" xfId="0" applyAlignment="1">
      <alignment horizontal="left" vertical="center"/>
    </xf>
    <xf numFmtId="0" fontId="15" fillId="0" borderId="0" xfId="0" quotePrefix="1" applyFont="1" applyAlignment="1">
      <alignment horizontal="right" vertical="center"/>
    </xf>
    <xf numFmtId="49" fontId="10" fillId="0" borderId="0" xfId="0" applyNumberFormat="1" applyFont="1" applyAlignment="1">
      <alignment horizontal="left" vertical="center"/>
    </xf>
    <xf numFmtId="0" fontId="4"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center" vertical="center" wrapText="1"/>
    </xf>
    <xf numFmtId="0" fontId="11" fillId="0" borderId="0" xfId="0" applyFont="1" applyAlignment="1">
      <alignment horizontal="left" vertical="center"/>
    </xf>
    <xf numFmtId="0" fontId="4" fillId="0" borderId="0" xfId="0" applyFont="1" applyAlignment="1">
      <alignment wrapText="1"/>
    </xf>
    <xf numFmtId="0" fontId="7" fillId="4" borderId="3" xfId="0" applyFont="1" applyFill="1" applyBorder="1" applyAlignment="1">
      <alignment horizontal="right" vertical="center" wrapText="1"/>
    </xf>
    <xf numFmtId="0" fontId="17" fillId="0" borderId="0" xfId="0" applyFont="1" applyAlignment="1">
      <alignment wrapText="1"/>
    </xf>
    <xf numFmtId="0" fontId="3" fillId="0" borderId="14" xfId="0" applyFont="1" applyBorder="1" applyAlignment="1">
      <alignment wrapText="1"/>
    </xf>
    <xf numFmtId="49" fontId="7" fillId="4" borderId="3" xfId="0" applyNumberFormat="1" applyFont="1" applyFill="1" applyBorder="1" applyAlignment="1">
      <alignment horizontal="center" vertical="center" wrapText="1"/>
    </xf>
    <xf numFmtId="0" fontId="7" fillId="4" borderId="3" xfId="0"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0" fontId="7" fillId="0" borderId="3" xfId="0" applyFont="1" applyBorder="1" applyAlignment="1">
      <alignment horizontal="left" vertical="top" wrapText="1"/>
    </xf>
    <xf numFmtId="0" fontId="3" fillId="0" borderId="3" xfId="0" applyFont="1" applyBorder="1" applyAlignment="1">
      <alignment horizontal="left" vertical="top" wrapText="1"/>
    </xf>
    <xf numFmtId="49" fontId="14" fillId="5" borderId="0" xfId="0" applyNumberFormat="1" applyFont="1" applyFill="1" applyAlignment="1">
      <alignment horizontal="center" vertical="center" wrapText="1"/>
    </xf>
    <xf numFmtId="49" fontId="4" fillId="0" borderId="0" xfId="0" applyNumberFormat="1" applyFont="1" applyAlignment="1">
      <alignment horizontal="center" vertical="top" wrapText="1"/>
    </xf>
    <xf numFmtId="0" fontId="3" fillId="2" borderId="3"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left" vertical="top" wrapText="1"/>
      <protection locked="0"/>
    </xf>
    <xf numFmtId="0" fontId="3" fillId="2" borderId="6"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left" vertical="top" wrapText="1"/>
      <protection locked="0"/>
    </xf>
    <xf numFmtId="49" fontId="13" fillId="7" borderId="3" xfId="0" applyNumberFormat="1" applyFont="1" applyFill="1" applyBorder="1" applyAlignment="1">
      <alignment horizontal="center" vertical="center" wrapText="1"/>
    </xf>
    <xf numFmtId="0" fontId="3" fillId="0" borderId="6" xfId="0" applyFont="1" applyBorder="1" applyAlignment="1">
      <alignment horizontal="left" vertical="top" wrapText="1"/>
    </xf>
    <xf numFmtId="0" fontId="7" fillId="3" borderId="5" xfId="0" applyFont="1" applyFill="1" applyBorder="1" applyAlignment="1">
      <alignment horizontal="left" vertical="top" wrapText="1"/>
    </xf>
    <xf numFmtId="0" fontId="13" fillId="6" borderId="1" xfId="0" applyFont="1" applyFill="1" applyBorder="1" applyAlignment="1">
      <alignment horizontal="center" vertical="center" wrapText="1"/>
    </xf>
    <xf numFmtId="49" fontId="13" fillId="6" borderId="3" xfId="0" applyNumberFormat="1" applyFont="1" applyFill="1" applyBorder="1" applyAlignment="1">
      <alignment horizontal="center" vertical="center" wrapText="1"/>
    </xf>
    <xf numFmtId="0" fontId="3" fillId="3" borderId="5" xfId="0" applyFont="1" applyFill="1" applyBorder="1" applyAlignment="1">
      <alignment horizontal="left" vertical="top" wrapText="1"/>
    </xf>
    <xf numFmtId="49" fontId="13" fillId="6" borderId="1" xfId="0" applyNumberFormat="1" applyFont="1" applyFill="1" applyBorder="1" applyAlignment="1">
      <alignment horizontal="center" vertical="center" wrapText="1"/>
    </xf>
    <xf numFmtId="0" fontId="13" fillId="5" borderId="1" xfId="0" applyFont="1" applyFill="1" applyBorder="1" applyAlignment="1">
      <alignment horizontal="center" vertical="center" wrapText="1"/>
    </xf>
    <xf numFmtId="0" fontId="3" fillId="2" borderId="3" xfId="0" applyFont="1" applyFill="1" applyBorder="1" applyAlignment="1" applyProtection="1">
      <alignment horizontal="center" vertical="top" wrapText="1"/>
      <protection locked="0"/>
    </xf>
    <xf numFmtId="0" fontId="20" fillId="0" borderId="0" xfId="0" applyFont="1" applyAlignment="1">
      <alignment wrapText="1"/>
    </xf>
    <xf numFmtId="0" fontId="10" fillId="0" borderId="0" xfId="0" applyFont="1" applyAlignment="1">
      <alignment horizontal="left" vertical="center"/>
    </xf>
    <xf numFmtId="0" fontId="13" fillId="7" borderId="3" xfId="0" applyFont="1" applyFill="1" applyBorder="1" applyAlignment="1">
      <alignment horizontal="center" vertical="center" wrapText="1"/>
    </xf>
    <xf numFmtId="0" fontId="7" fillId="0" borderId="6" xfId="0" applyFont="1" applyBorder="1" applyAlignment="1">
      <alignment horizontal="left" vertical="top" wrapText="1"/>
    </xf>
    <xf numFmtId="0" fontId="13" fillId="6" borderId="3"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0" xfId="0" applyFont="1" applyFill="1" applyAlignment="1">
      <alignment horizontal="center" vertical="center" wrapText="1"/>
    </xf>
    <xf numFmtId="164" fontId="1" fillId="2" borderId="3" xfId="0" applyNumberFormat="1" applyFont="1" applyFill="1" applyBorder="1" applyAlignment="1" applyProtection="1">
      <alignment horizontal="left" vertical="center"/>
      <protection locked="0"/>
    </xf>
    <xf numFmtId="0" fontId="0" fillId="2" borderId="3" xfId="0" applyFill="1" applyBorder="1" applyAlignment="1" applyProtection="1">
      <alignment horizontal="left"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vertical="center" wrapText="1"/>
      <protection locked="0"/>
    </xf>
    <xf numFmtId="0" fontId="0" fillId="2" borderId="3" xfId="0" applyFill="1" applyBorder="1" applyAlignment="1" applyProtection="1">
      <alignment horizontal="left" vertical="center"/>
      <protection locked="0"/>
    </xf>
    <xf numFmtId="0" fontId="0" fillId="2" borderId="3" xfId="0" applyFill="1" applyBorder="1" applyAlignment="1" applyProtection="1">
      <alignment horizontal="left"/>
      <protection locked="0"/>
    </xf>
    <xf numFmtId="0" fontId="0" fillId="2" borderId="3" xfId="0" applyFill="1" applyBorder="1" applyProtection="1">
      <protection locked="0"/>
    </xf>
    <xf numFmtId="0" fontId="0" fillId="2" borderId="6" xfId="0" applyFill="1" applyBorder="1" applyAlignment="1" applyProtection="1">
      <alignment horizontal="left" vertical="center"/>
      <protection locked="0"/>
    </xf>
    <xf numFmtId="0" fontId="22" fillId="0" borderId="0" xfId="0" applyFont="1"/>
    <xf numFmtId="0" fontId="22" fillId="0" borderId="0" xfId="0" applyFont="1" applyAlignment="1">
      <alignment horizontal="left" vertical="center" indent="1"/>
    </xf>
    <xf numFmtId="0" fontId="0" fillId="2" borderId="6" xfId="0" applyFill="1" applyBorder="1" applyAlignment="1" applyProtection="1">
      <alignment horizontal="left"/>
      <protection locked="0"/>
    </xf>
    <xf numFmtId="0" fontId="13" fillId="2" borderId="6" xfId="0" applyFont="1" applyFill="1" applyBorder="1" applyAlignment="1" applyProtection="1">
      <alignment horizontal="center" vertical="center" wrapText="1"/>
      <protection locked="0"/>
    </xf>
    <xf numFmtId="0" fontId="1" fillId="3" borderId="6" xfId="0" applyFont="1" applyFill="1" applyBorder="1" applyAlignment="1">
      <alignment horizontal="right" vertical="center" indent="1"/>
    </xf>
    <xf numFmtId="0" fontId="1" fillId="9" borderId="6" xfId="0" applyFont="1" applyFill="1" applyBorder="1" applyAlignment="1">
      <alignment horizontal="center" vertical="center" wrapText="1"/>
    </xf>
    <xf numFmtId="0" fontId="3" fillId="2" borderId="6"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7" fillId="0" borderId="3" xfId="0" applyFont="1" applyFill="1" applyBorder="1" applyAlignment="1">
      <alignment horizontal="left" vertical="top" wrapText="1"/>
    </xf>
    <xf numFmtId="0" fontId="3" fillId="0" borderId="3" xfId="0" applyFont="1" applyFill="1" applyBorder="1" applyAlignment="1">
      <alignment horizontal="left" vertical="top" wrapText="1"/>
    </xf>
    <xf numFmtId="0" fontId="7" fillId="0" borderId="6" xfId="0" applyFont="1" applyFill="1" applyBorder="1" applyAlignment="1">
      <alignment horizontal="left" vertical="top" wrapText="1"/>
    </xf>
    <xf numFmtId="0" fontId="3" fillId="0" borderId="3" xfId="0" applyFont="1" applyBorder="1" applyAlignment="1">
      <alignment horizontal="left" vertical="top" wrapText="1"/>
    </xf>
    <xf numFmtId="0" fontId="3" fillId="0" borderId="5" xfId="0" applyFont="1" applyBorder="1" applyAlignment="1">
      <alignment horizontal="left" vertical="top" wrapText="1"/>
    </xf>
    <xf numFmtId="0" fontId="3" fillId="2" borderId="3" xfId="0" applyFont="1" applyFill="1" applyBorder="1" applyAlignment="1" applyProtection="1">
      <alignment horizontal="left" vertical="top" wrapText="1"/>
      <protection locked="0"/>
    </xf>
    <xf numFmtId="0" fontId="3" fillId="0" borderId="3" xfId="0" applyFont="1" applyBorder="1" applyAlignment="1">
      <alignment horizontal="left" vertical="top" wrapText="1"/>
    </xf>
    <xf numFmtId="49" fontId="13" fillId="7" borderId="1" xfId="0" applyNumberFormat="1" applyFont="1" applyFill="1" applyBorder="1" applyAlignment="1">
      <alignment horizontal="center" vertical="center" wrapText="1"/>
    </xf>
    <xf numFmtId="0" fontId="5" fillId="0" borderId="6" xfId="1" applyBorder="1" applyAlignment="1">
      <alignment horizontal="left" vertical="top" wrapText="1"/>
    </xf>
    <xf numFmtId="0" fontId="5" fillId="0" borderId="3" xfId="1" applyBorder="1" applyAlignment="1">
      <alignment horizontal="left" vertical="top" wrapText="1"/>
    </xf>
    <xf numFmtId="0" fontId="13" fillId="7" borderId="1"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3" fillId="2" borderId="5"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top" wrapText="1"/>
      <protection locked="0"/>
    </xf>
    <xf numFmtId="0" fontId="3" fillId="0" borderId="5" xfId="0" applyFont="1" applyBorder="1" applyAlignment="1">
      <alignment horizontal="center" vertical="top" wrapText="1"/>
    </xf>
    <xf numFmtId="49" fontId="13" fillId="7" borderId="16" xfId="0" applyNumberFormat="1" applyFont="1" applyFill="1" applyBorder="1" applyAlignment="1">
      <alignment horizontal="center" vertical="center" wrapText="1"/>
    </xf>
    <xf numFmtId="0" fontId="3" fillId="2" borderId="5"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0" borderId="5" xfId="0" applyFont="1" applyBorder="1" applyAlignment="1">
      <alignment horizontal="left" vertical="top" wrapText="1"/>
    </xf>
    <xf numFmtId="49" fontId="13" fillId="7" borderId="5" xfId="0" applyNumberFormat="1" applyFont="1" applyFill="1" applyBorder="1" applyAlignment="1">
      <alignment horizontal="center" vertical="center" wrapText="1"/>
    </xf>
    <xf numFmtId="49" fontId="13" fillId="6" borderId="5" xfId="0" applyNumberFormat="1" applyFont="1" applyFill="1" applyBorder="1" applyAlignment="1">
      <alignment horizontal="center" vertical="center" wrapText="1"/>
    </xf>
    <xf numFmtId="49" fontId="13" fillId="7" borderId="15" xfId="0" applyNumberFormat="1" applyFont="1" applyFill="1" applyBorder="1" applyAlignment="1">
      <alignment horizontal="center" vertical="center" wrapText="1"/>
    </xf>
    <xf numFmtId="0" fontId="3" fillId="2" borderId="3" xfId="0" applyFont="1" applyFill="1" applyBorder="1" applyAlignment="1" applyProtection="1">
      <alignment horizontal="left" vertical="top" wrapText="1"/>
      <protection locked="0"/>
    </xf>
    <xf numFmtId="0" fontId="3" fillId="0" borderId="3" xfId="0" applyFont="1" applyBorder="1" applyAlignment="1">
      <alignment horizontal="left" vertical="top" wrapText="1"/>
    </xf>
    <xf numFmtId="0" fontId="3" fillId="2" borderId="10" xfId="0" applyFont="1" applyFill="1" applyBorder="1" applyAlignment="1" applyProtection="1">
      <alignment horizontal="center" vertical="center" wrapText="1"/>
      <protection locked="0"/>
    </xf>
    <xf numFmtId="0" fontId="7" fillId="3" borderId="3" xfId="0" applyFont="1" applyFill="1" applyBorder="1" applyAlignment="1">
      <alignment horizontal="left" vertical="top" wrapText="1"/>
    </xf>
    <xf numFmtId="0" fontId="20" fillId="3" borderId="3" xfId="0" applyFont="1" applyFill="1" applyBorder="1" applyAlignment="1">
      <alignment wrapText="1"/>
    </xf>
    <xf numFmtId="0" fontId="0" fillId="0" borderId="3" xfId="0" applyFill="1" applyBorder="1" applyAlignment="1">
      <alignment wrapText="1"/>
    </xf>
    <xf numFmtId="0" fontId="0" fillId="8" borderId="1" xfId="0" applyFill="1" applyBorder="1" applyAlignment="1">
      <alignment horizontal="left" vertical="center"/>
    </xf>
    <xf numFmtId="0" fontId="0" fillId="8" borderId="2" xfId="0" applyFill="1" applyBorder="1" applyAlignment="1">
      <alignment horizontal="left" vertical="center"/>
    </xf>
    <xf numFmtId="0" fontId="0" fillId="8" borderId="4" xfId="0" applyFill="1" applyBorder="1" applyAlignment="1">
      <alignment horizontal="left" vertical="center"/>
    </xf>
    <xf numFmtId="0" fontId="0" fillId="2" borderId="1" xfId="0" applyFill="1" applyBorder="1" applyAlignment="1" applyProtection="1">
      <alignment horizontal="left" vertical="center" wrapText="1"/>
      <protection locked="0"/>
    </xf>
    <xf numFmtId="0" fontId="0" fillId="2" borderId="10" xfId="0"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2" borderId="1" xfId="0" applyFill="1" applyBorder="1" applyAlignment="1" applyProtection="1">
      <alignment horizontal="left" vertical="center" wrapText="1" indent="1"/>
      <protection locked="0"/>
    </xf>
    <xf numFmtId="0" fontId="0" fillId="2" borderId="2" xfId="0" applyFill="1" applyBorder="1" applyAlignment="1" applyProtection="1">
      <alignment horizontal="left" vertical="center" wrapText="1" indent="1"/>
      <protection locked="0"/>
    </xf>
    <xf numFmtId="0" fontId="0" fillId="2" borderId="4" xfId="0" applyFill="1" applyBorder="1" applyAlignment="1" applyProtection="1">
      <alignment horizontal="left" vertical="center" wrapText="1" indent="1"/>
      <protection locked="0"/>
    </xf>
    <xf numFmtId="0" fontId="1" fillId="2" borderId="1" xfId="0" applyFont="1" applyFill="1" applyBorder="1" applyAlignment="1" applyProtection="1">
      <alignment horizontal="left" vertical="center"/>
      <protection locked="0"/>
    </xf>
    <xf numFmtId="0" fontId="1" fillId="2" borderId="2" xfId="0" applyFont="1" applyFill="1" applyBorder="1" applyAlignment="1" applyProtection="1">
      <alignment horizontal="left" vertical="center"/>
      <protection locked="0"/>
    </xf>
    <xf numFmtId="0" fontId="1" fillId="2" borderId="4" xfId="0" applyFont="1" applyFill="1" applyBorder="1" applyAlignment="1" applyProtection="1">
      <alignment horizontal="left" vertical="center"/>
      <protection locked="0"/>
    </xf>
    <xf numFmtId="0" fontId="2" fillId="8" borderId="3" xfId="0" applyFont="1" applyFill="1" applyBorder="1" applyAlignment="1">
      <alignment horizontal="left" vertical="center"/>
    </xf>
    <xf numFmtId="0" fontId="0" fillId="2" borderId="3" xfId="0" applyFill="1" applyBorder="1" applyAlignment="1" applyProtection="1">
      <alignment horizontal="left" wrapText="1"/>
      <protection locked="0"/>
    </xf>
    <xf numFmtId="0" fontId="0" fillId="2" borderId="1" xfId="0" applyFill="1" applyBorder="1" applyAlignment="1" applyProtection="1">
      <alignment horizontal="left" wrapText="1"/>
      <protection locked="0"/>
    </xf>
    <xf numFmtId="0" fontId="0" fillId="2" borderId="2" xfId="0" applyFill="1" applyBorder="1" applyAlignment="1" applyProtection="1">
      <alignment horizontal="left" wrapText="1"/>
      <protection locked="0"/>
    </xf>
    <xf numFmtId="0" fontId="0" fillId="2" borderId="4" xfId="0" applyFill="1" applyBorder="1" applyAlignment="1" applyProtection="1">
      <alignment horizontal="left" wrapText="1"/>
      <protection locked="0"/>
    </xf>
    <xf numFmtId="0" fontId="7" fillId="4" borderId="1" xfId="0" applyFont="1" applyFill="1" applyBorder="1" applyAlignment="1">
      <alignment horizontal="left" wrapText="1"/>
    </xf>
    <xf numFmtId="0" fontId="7" fillId="4" borderId="2" xfId="0" applyFont="1" applyFill="1" applyBorder="1" applyAlignment="1">
      <alignment horizontal="left" wrapText="1"/>
    </xf>
    <xf numFmtId="0" fontId="7" fillId="4" borderId="4" xfId="0" applyFont="1" applyFill="1" applyBorder="1" applyAlignment="1">
      <alignment horizontal="left" wrapText="1"/>
    </xf>
    <xf numFmtId="0" fontId="13" fillId="5" borderId="1"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7" fillId="0" borderId="1" xfId="0" applyFont="1" applyBorder="1" applyAlignment="1">
      <alignment horizontal="left" wrapText="1"/>
    </xf>
    <xf numFmtId="0" fontId="7" fillId="0" borderId="2" xfId="0" applyFont="1" applyBorder="1" applyAlignment="1">
      <alignment horizontal="left" wrapText="1"/>
    </xf>
    <xf numFmtId="0" fontId="7" fillId="0" borderId="4" xfId="0" applyFont="1" applyBorder="1" applyAlignment="1">
      <alignment horizontal="left" wrapText="1"/>
    </xf>
  </cellXfs>
  <cellStyles count="2">
    <cellStyle name="Hyperlink" xfId="1" builtinId="8"/>
    <cellStyle name="Normal" xfId="0" builtinId="0"/>
  </cellStyles>
  <dxfs count="90">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rgb="FFFF5425"/>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rgb="FFFF5425"/>
        </patternFill>
      </fill>
    </dxf>
    <dxf>
      <fill>
        <patternFill>
          <bgColor theme="9" tint="0.59996337778862885"/>
        </patternFill>
      </fill>
    </dxf>
    <dxf>
      <fill>
        <patternFill>
          <bgColor theme="7" tint="0.79998168889431442"/>
        </patternFill>
      </fill>
    </dxf>
    <dxf>
      <font>
        <color theme="0"/>
      </font>
      <fill>
        <patternFill patternType="solid">
          <fgColor auto="1"/>
          <bgColor rgb="FFFFC000"/>
        </patternFill>
      </fill>
    </dxf>
    <dxf>
      <font>
        <color theme="0"/>
      </font>
      <fill>
        <patternFill patternType="solid">
          <fgColor auto="1"/>
          <bgColor rgb="FF00B050"/>
        </patternFill>
      </fill>
    </dxf>
    <dxf>
      <font>
        <color theme="0"/>
      </font>
      <fill>
        <patternFill>
          <bgColor rgb="FFC00000"/>
        </patternFill>
      </fill>
    </dxf>
    <dxf>
      <fill>
        <patternFill>
          <bgColor theme="9" tint="0.59996337778862885"/>
        </patternFill>
      </fill>
    </dxf>
    <dxf>
      <fill>
        <patternFill>
          <bgColor rgb="FFFF5425"/>
        </patternFill>
      </fill>
    </dxf>
    <dxf>
      <fill>
        <patternFill>
          <bgColor theme="6" tint="0.79998168889431442"/>
        </patternFill>
      </fill>
    </dxf>
    <dxf>
      <fill>
        <patternFill>
          <bgColor theme="9" tint="0.59996337778862885"/>
        </patternFill>
      </fill>
    </dxf>
    <dxf>
      <fill>
        <patternFill>
          <bgColor theme="7" tint="0.79998168889431442"/>
        </patternFill>
      </fill>
    </dxf>
    <dxf>
      <fill>
        <patternFill>
          <bgColor rgb="FF00B050"/>
        </patternFill>
      </fill>
    </dxf>
    <dxf>
      <font>
        <color theme="0"/>
      </font>
      <fill>
        <patternFill>
          <bgColor rgb="FF00B050"/>
        </patternFill>
      </fill>
    </dxf>
    <dxf>
      <font>
        <color theme="0"/>
      </font>
      <fill>
        <patternFill>
          <bgColor rgb="FFFFC000"/>
        </patternFill>
      </fill>
    </dxf>
    <dxf>
      <font>
        <color theme="0"/>
      </font>
      <fill>
        <patternFill>
          <bgColor rgb="FFC00000"/>
        </patternFill>
      </fill>
    </dxf>
    <dxf>
      <font>
        <color theme="0"/>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FFC000"/>
        </patternFill>
      </fill>
    </dxf>
    <dxf>
      <font>
        <color theme="0"/>
      </font>
      <fill>
        <patternFill patternType="solid">
          <fgColor auto="1"/>
          <bgColor rgb="FF00B050"/>
        </patternFill>
      </fill>
    </dxf>
  </dxfs>
  <tableStyles count="0" defaultTableStyle="TableStyleMedium2" defaultPivotStyle="PivotStyleLight16"/>
  <colors>
    <mruColors>
      <color rgb="FFFF5425"/>
      <color rgb="FFFF653B"/>
      <color rgb="FF340B00"/>
      <color rgb="FFFF7C80"/>
      <color rgb="FFFF9999"/>
      <color rgb="FFFF993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274321</xdr:colOff>
      <xdr:row>22</xdr:row>
      <xdr:rowOff>355600</xdr:rowOff>
    </xdr:from>
    <xdr:to>
      <xdr:col>1</xdr:col>
      <xdr:colOff>6082031</xdr:colOff>
      <xdr:row>26</xdr:row>
      <xdr:rowOff>173223</xdr:rowOff>
    </xdr:to>
    <xdr:pic>
      <xdr:nvPicPr>
        <xdr:cNvPr id="2" name="Picture 1">
          <a:extLst>
            <a:ext uri="{FF2B5EF4-FFF2-40B4-BE49-F238E27FC236}">
              <a16:creationId xmlns:a16="http://schemas.microsoft.com/office/drawing/2014/main" id="{7D3301A6-0B3F-4A78-9054-092FF13FFE10}"/>
            </a:ext>
          </a:extLst>
        </xdr:cNvPr>
        <xdr:cNvPicPr>
          <a:picLocks noChangeAspect="1"/>
        </xdr:cNvPicPr>
      </xdr:nvPicPr>
      <xdr:blipFill>
        <a:blip xmlns:r="http://schemas.openxmlformats.org/officeDocument/2006/relationships" r:embed="rId1"/>
        <a:stretch>
          <a:fillRect/>
        </a:stretch>
      </xdr:blipFill>
      <xdr:spPr>
        <a:xfrm>
          <a:off x="274321" y="5937250"/>
          <a:ext cx="5812790" cy="7485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190499</xdr:colOff>
      <xdr:row>1</xdr:row>
      <xdr:rowOff>39414</xdr:rowOff>
    </xdr:from>
    <xdr:to>
      <xdr:col>0</xdr:col>
      <xdr:colOff>902268</xdr:colOff>
      <xdr:row>4</xdr:row>
      <xdr:rowOff>140270</xdr:rowOff>
    </xdr:to>
    <xdr:pic>
      <xdr:nvPicPr>
        <xdr:cNvPr id="3" name="Picture 2">
          <a:extLst>
            <a:ext uri="{FF2B5EF4-FFF2-40B4-BE49-F238E27FC236}">
              <a16:creationId xmlns:a16="http://schemas.microsoft.com/office/drawing/2014/main" id="{373271D2-DF6C-413F-96D9-D69E058B8D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39414"/>
          <a:ext cx="702879" cy="702879"/>
        </a:xfrm>
        <a:prstGeom prst="rect">
          <a:avLst/>
        </a:prstGeom>
      </xdr:spPr>
    </xdr:pic>
    <xdr:clientData/>
  </xdr:twoCellAnchor>
  <xdr:twoCellAnchor>
    <xdr:from>
      <xdr:col>0</xdr:col>
      <xdr:colOff>771525</xdr:colOff>
      <xdr:row>1</xdr:row>
      <xdr:rowOff>0</xdr:rowOff>
    </xdr:from>
    <xdr:to>
      <xdr:col>0</xdr:col>
      <xdr:colOff>1543050</xdr:colOff>
      <xdr:row>4</xdr:row>
      <xdr:rowOff>161925</xdr:rowOff>
    </xdr:to>
    <xdr:pic>
      <xdr:nvPicPr>
        <xdr:cNvPr id="4" name="Picture 2">
          <a:extLst>
            <a:ext uri="{FF2B5EF4-FFF2-40B4-BE49-F238E27FC236}">
              <a16:creationId xmlns:a16="http://schemas.microsoft.com/office/drawing/2014/main" id="{6A54755A-211C-4BEC-8700-FCCA4DAB0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 y="0"/>
          <a:ext cx="77152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1548131</xdr:colOff>
      <xdr:row>1</xdr:row>
      <xdr:rowOff>0</xdr:rowOff>
    </xdr:from>
    <xdr:to>
      <xdr:col>1</xdr:col>
      <xdr:colOff>199696</xdr:colOff>
      <xdr:row>4</xdr:row>
      <xdr:rowOff>176530</xdr:rowOff>
    </xdr:to>
    <xdr:pic>
      <xdr:nvPicPr>
        <xdr:cNvPr id="5" name="Picture 3">
          <a:extLst>
            <a:ext uri="{FF2B5EF4-FFF2-40B4-BE49-F238E27FC236}">
              <a16:creationId xmlns:a16="http://schemas.microsoft.com/office/drawing/2014/main" id="{5C6E90D8-B93E-4032-8E5A-75FC1C9675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48131" y="0"/>
          <a:ext cx="800931" cy="775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xdr:row>
      <xdr:rowOff>0</xdr:rowOff>
    </xdr:from>
    <xdr:to>
      <xdr:col>0</xdr:col>
      <xdr:colOff>771525</xdr:colOff>
      <xdr:row>4</xdr:row>
      <xdr:rowOff>161925</xdr:rowOff>
    </xdr:to>
    <xdr:pic>
      <xdr:nvPicPr>
        <xdr:cNvPr id="6" name="Picture 1" descr="byulogo">
          <a:extLst>
            <a:ext uri="{FF2B5EF4-FFF2-40B4-BE49-F238E27FC236}">
              <a16:creationId xmlns:a16="http://schemas.microsoft.com/office/drawing/2014/main" id="{99DC05CB-0EFB-4584-9E80-357687A8D6E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77152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nvd.nist.gov/cvss.cf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wasp.org/index.php/Main_Page." TargetMode="External"/><Relationship Id="rId1" Type="http://schemas.openxmlformats.org/officeDocument/2006/relationships/hyperlink" Target="http://nvd.nist.gov/cvss.cfm" TargetMode="Externa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en.wikipedia.org/wiki/Multitier_architecture" TargetMode="External"/><Relationship Id="rId1" Type="http://schemas.openxmlformats.org/officeDocument/2006/relationships/hyperlink" Target="http://nvd.nist.gov/cvss.cfm" TargetMode="Externa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infosec.byu.edu/vendors/security-requirements"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B1:B36"/>
  <sheetViews>
    <sheetView showGridLines="0" tabSelected="1" zoomScale="120" zoomScaleNormal="120" workbookViewId="0">
      <selection activeCell="V1" sqref="V1"/>
    </sheetView>
  </sheetViews>
  <sheetFormatPr defaultRowHeight="14.4" x14ac:dyDescent="0.3"/>
  <cols>
    <col min="1" max="1" width="2.21875" customWidth="1"/>
    <col min="2" max="2" width="92.77734375" customWidth="1"/>
  </cols>
  <sheetData>
    <row r="1" spans="2:2" ht="15" thickBot="1" x14ac:dyDescent="0.35"/>
    <row r="2" spans="2:2" ht="18" x14ac:dyDescent="0.35">
      <c r="B2" s="22" t="s">
        <v>0</v>
      </c>
    </row>
    <row r="3" spans="2:2" ht="43.8" thickBot="1" x14ac:dyDescent="0.35">
      <c r="B3" s="26" t="s">
        <v>1</v>
      </c>
    </row>
    <row r="4" spans="2:2" ht="15" thickBot="1" x14ac:dyDescent="0.35">
      <c r="B4" s="2"/>
    </row>
    <row r="5" spans="2:2" ht="18" x14ac:dyDescent="0.35">
      <c r="B5" s="22" t="s">
        <v>2</v>
      </c>
    </row>
    <row r="6" spans="2:2" s="20" customFormat="1" x14ac:dyDescent="0.3">
      <c r="B6" s="23" t="s">
        <v>3</v>
      </c>
    </row>
    <row r="7" spans="2:2" s="20" customFormat="1" ht="28.8" x14ac:dyDescent="0.3">
      <c r="B7" s="24" t="s">
        <v>4</v>
      </c>
    </row>
    <row r="8" spans="2:2" s="20" customFormat="1" ht="28.8" x14ac:dyDescent="0.3">
      <c r="B8" s="24" t="s">
        <v>5</v>
      </c>
    </row>
    <row r="9" spans="2:2" s="20" customFormat="1" ht="28.8" x14ac:dyDescent="0.3">
      <c r="B9" s="24" t="s">
        <v>6</v>
      </c>
    </row>
    <row r="10" spans="2:2" s="20" customFormat="1" x14ac:dyDescent="0.3">
      <c r="B10" s="23" t="s">
        <v>7</v>
      </c>
    </row>
    <row r="11" spans="2:2" s="20" customFormat="1" x14ac:dyDescent="0.3">
      <c r="B11" s="24" t="s">
        <v>8</v>
      </c>
    </row>
    <row r="12" spans="2:2" s="20" customFormat="1" x14ac:dyDescent="0.3">
      <c r="B12" s="24" t="s">
        <v>9</v>
      </c>
    </row>
    <row r="13" spans="2:2" s="20" customFormat="1" x14ac:dyDescent="0.3">
      <c r="B13" s="24" t="s">
        <v>10</v>
      </c>
    </row>
    <row r="14" spans="2:2" s="20" customFormat="1" x14ac:dyDescent="0.3">
      <c r="B14" s="24" t="s">
        <v>11</v>
      </c>
    </row>
    <row r="15" spans="2:2" s="20" customFormat="1" ht="15" thickBot="1" x14ac:dyDescent="0.35">
      <c r="B15" s="25" t="s">
        <v>12</v>
      </c>
    </row>
    <row r="16" spans="2:2" ht="15" thickBot="1" x14ac:dyDescent="0.35"/>
    <row r="17" spans="2:2" ht="18" x14ac:dyDescent="0.35">
      <c r="B17" s="22" t="s">
        <v>13</v>
      </c>
    </row>
    <row r="18" spans="2:2" ht="43.8" thickBot="1" x14ac:dyDescent="0.35">
      <c r="B18" s="27" t="s">
        <v>14</v>
      </c>
    </row>
    <row r="19" spans="2:2" ht="15" thickBot="1" x14ac:dyDescent="0.35">
      <c r="B19" s="28"/>
    </row>
    <row r="20" spans="2:2" ht="18" x14ac:dyDescent="0.35">
      <c r="B20" s="22" t="s">
        <v>15</v>
      </c>
    </row>
    <row r="21" spans="2:2" ht="28.8" x14ac:dyDescent="0.3">
      <c r="B21" s="29" t="s">
        <v>16</v>
      </c>
    </row>
    <row r="22" spans="2:2" x14ac:dyDescent="0.3">
      <c r="B22" s="30" t="s">
        <v>161</v>
      </c>
    </row>
    <row r="23" spans="2:2" ht="28.8" x14ac:dyDescent="0.3">
      <c r="B23" s="30" t="s">
        <v>17</v>
      </c>
    </row>
    <row r="24" spans="2:2" x14ac:dyDescent="0.3">
      <c r="B24" s="29"/>
    </row>
    <row r="25" spans="2:2" x14ac:dyDescent="0.3">
      <c r="B25" s="29"/>
    </row>
    <row r="26" spans="2:2" x14ac:dyDescent="0.3">
      <c r="B26" s="29"/>
    </row>
    <row r="27" spans="2:2" x14ac:dyDescent="0.3">
      <c r="B27" s="29"/>
    </row>
    <row r="28" spans="2:2" ht="15" thickBot="1" x14ac:dyDescent="0.35">
      <c r="B28" s="27" t="s">
        <v>162</v>
      </c>
    </row>
    <row r="29" spans="2:2" ht="15" thickBot="1" x14ac:dyDescent="0.35"/>
    <row r="30" spans="2:2" ht="18" x14ac:dyDescent="0.35">
      <c r="B30" s="7" t="s">
        <v>18</v>
      </c>
    </row>
    <row r="31" spans="2:2" x14ac:dyDescent="0.3">
      <c r="B31" s="8" t="s">
        <v>19</v>
      </c>
    </row>
    <row r="32" spans="2:2" x14ac:dyDescent="0.3">
      <c r="B32" s="21" t="s">
        <v>20</v>
      </c>
    </row>
    <row r="33" spans="2:2" x14ac:dyDescent="0.3">
      <c r="B33" s="21" t="s">
        <v>21</v>
      </c>
    </row>
    <row r="34" spans="2:2" x14ac:dyDescent="0.3">
      <c r="B34" s="8" t="s">
        <v>22</v>
      </c>
    </row>
    <row r="35" spans="2:2" ht="45.6" customHeight="1" x14ac:dyDescent="0.3">
      <c r="B35" s="9" t="s">
        <v>23</v>
      </c>
    </row>
    <row r="36" spans="2:2" ht="15" thickBot="1" x14ac:dyDescent="0.35">
      <c r="B36" s="10" t="s">
        <v>163</v>
      </c>
    </row>
  </sheetData>
  <sheetProtection sheet="1" objects="1" scenarios="1" selectLockedCell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F076C-07AA-4DF8-9E80-EBA934B5FEDE}">
  <dimension ref="A1:H17"/>
  <sheetViews>
    <sheetView zoomScale="130" zoomScaleNormal="13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CONCATENATE("8. Email Systems    |    ","Application/Service: ",'System Info'!B8)</f>
        <v xml:space="preserve">8. Email Systems    |    Application/Service: </v>
      </c>
      <c r="B2" s="136"/>
      <c r="C2" s="136"/>
      <c r="D2" s="137"/>
      <c r="E2" s="43" t="s">
        <v>61</v>
      </c>
      <c r="F2" s="31" t="str">
        <f>'System Info'!D12</f>
        <v/>
      </c>
      <c r="H2" s="44" t="s">
        <v>62</v>
      </c>
    </row>
    <row r="3" spans="1:8" ht="13.05" customHeight="1" x14ac:dyDescent="0.3">
      <c r="A3" s="144" t="s">
        <v>124</v>
      </c>
      <c r="B3" s="145"/>
      <c r="C3" s="145"/>
      <c r="D3" s="145"/>
      <c r="E3" s="145"/>
      <c r="F3" s="146"/>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38" t="s">
        <v>77</v>
      </c>
      <c r="B5" s="139"/>
      <c r="C5" s="139"/>
      <c r="D5" s="139"/>
      <c r="E5" s="139"/>
      <c r="F5" s="139"/>
      <c r="G5"/>
    </row>
    <row r="6" spans="1:8" ht="69" x14ac:dyDescent="0.25">
      <c r="A6" s="48" t="s">
        <v>125</v>
      </c>
      <c r="B6" s="49" t="s">
        <v>211</v>
      </c>
      <c r="C6" s="53"/>
      <c r="D6" s="54"/>
      <c r="E6" s="54"/>
      <c r="F6" s="50"/>
      <c r="G6" s="42"/>
    </row>
    <row r="7" spans="1:8" ht="55.2" x14ac:dyDescent="0.25">
      <c r="A7" s="51" t="s">
        <v>126</v>
      </c>
      <c r="B7" s="49" t="s">
        <v>127</v>
      </c>
      <c r="C7" s="53"/>
      <c r="D7" s="54"/>
      <c r="E7" s="54"/>
      <c r="F7" s="50"/>
      <c r="G7" s="42"/>
    </row>
    <row r="8" spans="1:8" ht="69" x14ac:dyDescent="0.25">
      <c r="A8" s="51" t="s">
        <v>128</v>
      </c>
      <c r="B8" s="49" t="s">
        <v>212</v>
      </c>
      <c r="C8" s="53"/>
      <c r="D8" s="54"/>
      <c r="E8" s="54"/>
      <c r="F8" s="50"/>
      <c r="G8" s="42"/>
    </row>
    <row r="9" spans="1:8" ht="27.6" x14ac:dyDescent="0.25">
      <c r="A9" s="51" t="s">
        <v>129</v>
      </c>
      <c r="B9" s="49" t="s">
        <v>131</v>
      </c>
      <c r="C9" s="53"/>
      <c r="D9" s="54"/>
      <c r="E9" s="54"/>
      <c r="F9" s="50"/>
      <c r="G9" s="42"/>
    </row>
    <row r="10" spans="1:8" ht="27.6" x14ac:dyDescent="0.25">
      <c r="A10" s="51" t="s">
        <v>130</v>
      </c>
      <c r="B10" s="49" t="s">
        <v>133</v>
      </c>
      <c r="C10" s="53"/>
      <c r="D10" s="54"/>
      <c r="E10" s="54"/>
      <c r="F10" s="50"/>
      <c r="G10" s="42"/>
    </row>
    <row r="11" spans="1:8" ht="55.2" x14ac:dyDescent="0.25">
      <c r="A11" s="51" t="s">
        <v>132</v>
      </c>
      <c r="B11" s="49" t="s">
        <v>160</v>
      </c>
      <c r="C11" s="53"/>
      <c r="D11" s="54"/>
      <c r="E11" s="54"/>
      <c r="F11" s="50"/>
      <c r="G11" s="42"/>
    </row>
    <row r="12" spans="1:8" ht="27.6" x14ac:dyDescent="0.25">
      <c r="A12" s="51" t="s">
        <v>134</v>
      </c>
      <c r="B12" s="49" t="s">
        <v>136</v>
      </c>
      <c r="C12" s="53"/>
      <c r="D12" s="54"/>
      <c r="E12" s="54"/>
      <c r="F12" s="50"/>
      <c r="G12" s="42"/>
    </row>
    <row r="13" spans="1:8" ht="55.2" x14ac:dyDescent="0.25">
      <c r="A13" s="51" t="s">
        <v>135</v>
      </c>
      <c r="B13" s="49" t="s">
        <v>138</v>
      </c>
      <c r="C13" s="53"/>
      <c r="D13" s="54"/>
      <c r="E13" s="54"/>
      <c r="F13" s="50"/>
      <c r="G13" s="42"/>
    </row>
    <row r="14" spans="1:8" ht="41.4" x14ac:dyDescent="0.25">
      <c r="A14" s="51" t="s">
        <v>137</v>
      </c>
      <c r="B14" s="89" t="s">
        <v>140</v>
      </c>
      <c r="C14" s="53"/>
      <c r="D14" s="54"/>
      <c r="E14" s="54"/>
      <c r="F14" s="50"/>
      <c r="G14" s="42"/>
    </row>
    <row r="15" spans="1:8" ht="55.2" x14ac:dyDescent="0.25">
      <c r="A15" s="51" t="s">
        <v>139</v>
      </c>
      <c r="B15" s="49" t="s">
        <v>142</v>
      </c>
      <c r="C15" s="53"/>
      <c r="D15" s="54"/>
      <c r="E15" s="54"/>
      <c r="F15" s="50"/>
      <c r="G15" s="42"/>
    </row>
    <row r="16" spans="1:8" ht="41.4" x14ac:dyDescent="0.25">
      <c r="A16" s="51" t="s">
        <v>141</v>
      </c>
      <c r="B16" s="49" t="s">
        <v>78</v>
      </c>
      <c r="C16" s="53"/>
      <c r="D16" s="54"/>
      <c r="E16" s="54"/>
      <c r="F16" s="50"/>
      <c r="G16" s="42"/>
    </row>
    <row r="17" spans="1:7" ht="41.4" x14ac:dyDescent="0.25">
      <c r="A17" s="51" t="s">
        <v>143</v>
      </c>
      <c r="B17" s="49" t="s">
        <v>144</v>
      </c>
      <c r="C17" s="53"/>
      <c r="D17" s="54"/>
      <c r="E17" s="54"/>
      <c r="F17" s="50"/>
      <c r="G17" s="42"/>
    </row>
  </sheetData>
  <sheetProtection sheet="1" selectLockedCells="1"/>
  <mergeCells count="3">
    <mergeCell ref="A2:D2"/>
    <mergeCell ref="A5:F5"/>
    <mergeCell ref="A3:F3"/>
  </mergeCells>
  <conditionalFormatting sqref="C4">
    <cfRule type="expression" dxfId="7" priority="6">
      <formula>C4="No"</formula>
    </cfRule>
    <cfRule type="expression" dxfId="6" priority="7">
      <formula>C4="Yes"</formula>
    </cfRule>
  </conditionalFormatting>
  <conditionalFormatting sqref="C6:C17">
    <cfRule type="expression" dxfId="5" priority="1">
      <formula>C6="N/A"</formula>
    </cfRule>
    <cfRule type="expression" dxfId="4" priority="8">
      <formula>C6="Incomplete"</formula>
    </cfRule>
    <cfRule type="expression" dxfId="3" priority="9">
      <formula>C6="Complete"</formula>
    </cfRule>
  </conditionalFormatting>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4" id="{F8CCE4E6-0B04-44A7-963D-50A7F72F2F4E}">
            <xm:f>('System Info'!$D$12="High")</xm:f>
            <x14:dxf>
              <font>
                <color theme="0"/>
              </font>
              <fill>
                <patternFill>
                  <bgColor rgb="FFC00000"/>
                </patternFill>
              </fill>
            </x14:dxf>
          </x14:cfRule>
          <x14:cfRule type="expression" priority="5" id="{4993E575-0F7F-42C7-BAC6-692444776BBF}">
            <xm:f>('System Info'!$D$12="Low")</xm:f>
            <x14:dxf>
              <font>
                <color theme="0"/>
              </font>
              <fill>
                <patternFill patternType="solid">
                  <fgColor auto="1"/>
                  <bgColor rgb="FF00B050"/>
                </patternFill>
              </fill>
            </x14:dxf>
          </x14:cfRule>
          <x14:cfRule type="expression" priority="10" id="{B0BF1A82-EAFC-445A-9E68-E714300A9FA2}">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B180510-F40D-4A4D-8574-84F0AF465D4A}">
          <x14:formula1>
            <xm:f>IF('System Info'!$D$12="High",$H$2:$H$4,$H$4)</xm:f>
          </x14:formula1>
          <xm:sqref>C6:C17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F24"/>
  <sheetViews>
    <sheetView showGridLines="0" zoomScale="120" zoomScaleNormal="120" workbookViewId="0">
      <selection activeCell="B12" sqref="B12"/>
    </sheetView>
  </sheetViews>
  <sheetFormatPr defaultRowHeight="14.4" x14ac:dyDescent="0.3"/>
  <cols>
    <col min="1" max="4" width="30.77734375" customWidth="1"/>
    <col min="5" max="5" width="9.21875" customWidth="1"/>
    <col min="11" max="11" width="10" customWidth="1"/>
    <col min="12" max="12" width="9.21875" customWidth="1"/>
    <col min="13" max="13" width="9.77734375" customWidth="1"/>
  </cols>
  <sheetData>
    <row r="1" spans="1:6" ht="9" customHeight="1" x14ac:dyDescent="0.3"/>
    <row r="2" spans="1:6" ht="17.399999999999999" x14ac:dyDescent="0.3">
      <c r="D2" s="16" t="s">
        <v>24</v>
      </c>
      <c r="F2" s="81" t="s">
        <v>25</v>
      </c>
    </row>
    <row r="3" spans="1:6" x14ac:dyDescent="0.3">
      <c r="C3" s="15"/>
      <c r="D3" s="17" t="s">
        <v>26</v>
      </c>
      <c r="F3" s="81" t="s">
        <v>27</v>
      </c>
    </row>
    <row r="4" spans="1:6" x14ac:dyDescent="0.3">
      <c r="B4" s="14"/>
      <c r="C4" s="15"/>
      <c r="D4" s="36" t="s">
        <v>154</v>
      </c>
      <c r="F4" s="81" t="s">
        <v>28</v>
      </c>
    </row>
    <row r="5" spans="1:6" x14ac:dyDescent="0.3">
      <c r="B5" s="14"/>
      <c r="C5" s="15"/>
      <c r="D5" s="11"/>
      <c r="F5" s="81" t="s">
        <v>29</v>
      </c>
    </row>
    <row r="6" spans="1:6" ht="9.75" customHeight="1" x14ac:dyDescent="0.3">
      <c r="B6" s="13"/>
      <c r="C6" s="12"/>
      <c r="D6" s="11"/>
      <c r="F6" s="81" t="s">
        <v>30</v>
      </c>
    </row>
    <row r="7" spans="1:6" ht="15.6" x14ac:dyDescent="0.3">
      <c r="A7" s="130" t="s">
        <v>31</v>
      </c>
      <c r="B7" s="130"/>
      <c r="C7" s="130"/>
      <c r="D7" s="130"/>
      <c r="F7" s="81" t="s">
        <v>32</v>
      </c>
    </row>
    <row r="8" spans="1:6" ht="16.05" customHeight="1" x14ac:dyDescent="0.3">
      <c r="A8" s="3" t="s">
        <v>33</v>
      </c>
      <c r="B8" s="127"/>
      <c r="C8" s="128"/>
      <c r="D8" s="129"/>
      <c r="F8" s="81" t="s">
        <v>34</v>
      </c>
    </row>
    <row r="9" spans="1:6" ht="16.05" customHeight="1" x14ac:dyDescent="0.3">
      <c r="A9" s="3" t="s">
        <v>35</v>
      </c>
      <c r="B9" s="73"/>
      <c r="C9" s="32"/>
      <c r="D9" s="32"/>
      <c r="F9" s="81" t="s">
        <v>36</v>
      </c>
    </row>
    <row r="10" spans="1:6" ht="42.75" customHeight="1" x14ac:dyDescent="0.3">
      <c r="A10" s="3" t="s">
        <v>37</v>
      </c>
      <c r="B10" s="131"/>
      <c r="C10" s="131"/>
      <c r="D10" s="131"/>
      <c r="F10" s="81" t="s">
        <v>38</v>
      </c>
    </row>
    <row r="11" spans="1:6" s="1" customFormat="1" ht="5.0999999999999996" customHeight="1" x14ac:dyDescent="0.3">
      <c r="A11" s="117"/>
      <c r="B11" s="118"/>
      <c r="C11" s="118"/>
      <c r="D11" s="119"/>
      <c r="F11" s="82" t="s">
        <v>39</v>
      </c>
    </row>
    <row r="12" spans="1:6" x14ac:dyDescent="0.3">
      <c r="A12" s="5" t="s">
        <v>40</v>
      </c>
      <c r="B12" s="84"/>
      <c r="C12" s="85" t="s">
        <v>41</v>
      </c>
      <c r="D12" s="86" t="str">
        <f>IF(B12="","",IF(B12="Restricted","High",IF(B12="Public","Low","Moderate")))</f>
        <v/>
      </c>
      <c r="F12" s="81" t="s">
        <v>42</v>
      </c>
    </row>
    <row r="13" spans="1:6" ht="28.8" x14ac:dyDescent="0.3">
      <c r="A13" s="33" t="s">
        <v>43</v>
      </c>
      <c r="B13" s="132"/>
      <c r="C13" s="133"/>
      <c r="D13" s="134"/>
      <c r="F13" s="81" t="s">
        <v>44</v>
      </c>
    </row>
    <row r="14" spans="1:6" x14ac:dyDescent="0.3">
      <c r="A14" s="19" t="s">
        <v>45</v>
      </c>
      <c r="B14" s="75"/>
      <c r="C14" s="19" t="s">
        <v>46</v>
      </c>
      <c r="D14" s="74"/>
      <c r="F14" s="81" t="s">
        <v>47</v>
      </c>
    </row>
    <row r="15" spans="1:6" ht="15" customHeight="1" x14ac:dyDescent="0.3">
      <c r="A15" s="18" t="s">
        <v>48</v>
      </c>
      <c r="B15" s="120"/>
      <c r="C15" s="121"/>
      <c r="D15" s="122"/>
      <c r="F15" s="81" t="s">
        <v>49</v>
      </c>
    </row>
    <row r="16" spans="1:6" ht="15" customHeight="1" x14ac:dyDescent="0.3">
      <c r="A16" s="18" t="s">
        <v>50</v>
      </c>
      <c r="B16" s="120"/>
      <c r="C16" s="123"/>
      <c r="D16" s="122"/>
      <c r="F16" s="81" t="s">
        <v>51</v>
      </c>
    </row>
    <row r="17" spans="1:4" ht="15" customHeight="1" x14ac:dyDescent="0.3">
      <c r="A17" s="18" t="s">
        <v>52</v>
      </c>
      <c r="B17" s="120"/>
      <c r="C17" s="123"/>
      <c r="D17" s="122"/>
    </row>
    <row r="18" spans="1:4" ht="15" customHeight="1" x14ac:dyDescent="0.3">
      <c r="A18" s="18" t="s">
        <v>53</v>
      </c>
      <c r="B18" s="76"/>
      <c r="C18" s="6" t="s">
        <v>54</v>
      </c>
      <c r="D18" s="79"/>
    </row>
    <row r="19" spans="1:4" ht="15" customHeight="1" x14ac:dyDescent="0.3">
      <c r="A19" s="18" t="s">
        <v>55</v>
      </c>
      <c r="B19" s="124"/>
      <c r="C19" s="125"/>
      <c r="D19" s="126"/>
    </row>
    <row r="20" spans="1:4" ht="5.0999999999999996" customHeight="1" x14ac:dyDescent="0.3">
      <c r="A20" s="117"/>
      <c r="B20" s="118"/>
      <c r="C20" s="118"/>
      <c r="D20" s="119"/>
    </row>
    <row r="21" spans="1:4" ht="15.75" customHeight="1" x14ac:dyDescent="0.3">
      <c r="A21" s="5" t="s">
        <v>56</v>
      </c>
      <c r="B21" s="80"/>
      <c r="C21" s="5" t="s">
        <v>57</v>
      </c>
      <c r="D21" s="83"/>
    </row>
    <row r="22" spans="1:4" ht="15.75" customHeight="1" x14ac:dyDescent="0.3">
      <c r="A22" s="19" t="s">
        <v>58</v>
      </c>
      <c r="B22" s="77"/>
      <c r="C22" s="4" t="s">
        <v>59</v>
      </c>
      <c r="D22" s="78"/>
    </row>
    <row r="23" spans="1:4" ht="5.0999999999999996" customHeight="1" x14ac:dyDescent="0.3">
      <c r="A23" s="117"/>
      <c r="B23" s="118"/>
      <c r="C23" s="118"/>
      <c r="D23" s="119"/>
    </row>
    <row r="24" spans="1:4" x14ac:dyDescent="0.3">
      <c r="A24" s="5" t="s">
        <v>60</v>
      </c>
      <c r="B24" s="80"/>
      <c r="C24" s="34"/>
      <c r="D24" s="35"/>
    </row>
  </sheetData>
  <sheetProtection sheet="1" objects="1" scenarios="1" selectLockedCells="1"/>
  <sortState xmlns:xlrd2="http://schemas.microsoft.com/office/spreadsheetml/2017/richdata2" ref="F2:F16">
    <sortCondition ref="F2:F16"/>
  </sortState>
  <mergeCells count="11">
    <mergeCell ref="B8:D8"/>
    <mergeCell ref="A11:D11"/>
    <mergeCell ref="A7:D7"/>
    <mergeCell ref="B10:D10"/>
    <mergeCell ref="A20:D20"/>
    <mergeCell ref="B13:D13"/>
    <mergeCell ref="A23:D23"/>
    <mergeCell ref="B15:D15"/>
    <mergeCell ref="B16:D16"/>
    <mergeCell ref="B19:D19"/>
    <mergeCell ref="B17:D17"/>
  </mergeCells>
  <conditionalFormatting sqref="B12">
    <cfRule type="expression" dxfId="89" priority="40">
      <formula>($B$12="Public")</formula>
    </cfRule>
    <cfRule type="expression" dxfId="88" priority="41">
      <formula>($B$12="Internal")</formula>
    </cfRule>
    <cfRule type="expression" dxfId="87" priority="43">
      <formula>($B$12="Restricted")</formula>
    </cfRule>
  </conditionalFormatting>
  <conditionalFormatting sqref="B12">
    <cfRule type="expression" dxfId="86" priority="42">
      <formula>($B$12="Confidential")</formula>
    </cfRule>
  </conditionalFormatting>
  <conditionalFormatting sqref="D12">
    <cfRule type="cellIs" dxfId="85" priority="1" operator="equal">
      <formula>"High"</formula>
    </cfRule>
    <cfRule type="cellIs" dxfId="84" priority="2" operator="equal">
      <formula>"Moderate"</formula>
    </cfRule>
    <cfRule type="cellIs" dxfId="83" priority="3" operator="equal">
      <formula>"Low"</formula>
    </cfRule>
    <cfRule type="expression" dxfId="82" priority="4">
      <formula>"Low"</formula>
    </cfRule>
  </conditionalFormatting>
  <dataValidations count="4">
    <dataValidation type="list" allowBlank="1" showInputMessage="1" showErrorMessage="1" sqref="B12" xr:uid="{00000000-0002-0000-0100-000000000000}">
      <formula1>"Public, Internal, Confidential, Restricted"</formula1>
    </dataValidation>
    <dataValidation type="list" allowBlank="1" showInputMessage="1" showErrorMessage="1" sqref="B14" xr:uid="{00000000-0002-0000-0100-000002000000}">
      <formula1>"On-Prem, SaaS, PaaS, Iaas"</formula1>
    </dataValidation>
    <dataValidation type="list" allowBlank="1" showInputMessage="1" showErrorMessage="1" sqref="D14" xr:uid="{00000000-0002-0000-0100-000003000000}">
      <formula1>$F$2:$F$16</formula1>
    </dataValidation>
    <dataValidation type="list" allowBlank="1" showInputMessage="1" showErrorMessage="1" sqref="B22" xr:uid="{00000000-0002-0000-0100-000004000000}">
      <formula1>"Academic, Academic/Student Life, Advancement, Administrative, Chief Information Officer, General Counsel, International, Planning/Assessment, Student Life, University President"</formula1>
    </dataValidation>
  </dataValidations>
  <pageMargins left="0.5" right="0.5" top="0.25" bottom="0.5" header="0" footer="0.25"/>
  <pageSetup orientation="landscape" r:id="rId1"/>
  <headerFooter>
    <oddFooter>&amp;C&amp;A - Page &amp;P of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4"/>
  <sheetViews>
    <sheetView zoomScale="130" zoomScaleNormal="130" workbookViewId="0">
      <pane ySplit="4" topLeftCell="A8" activePane="bottomLeft" state="frozen"/>
      <selection activeCell="B8" sqref="B8:D8"/>
      <selection pane="bottomLeft" activeCell="C6" sqref="C6"/>
    </sheetView>
  </sheetViews>
  <sheetFormatPr defaultColWidth="9.21875" defaultRowHeight="12" x14ac:dyDescent="0.25"/>
  <cols>
    <col min="1" max="1" width="4.77734375" style="38"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67"/>
      <c r="E1" s="41"/>
      <c r="F1" s="42"/>
      <c r="G1" s="36"/>
    </row>
    <row r="2" spans="1:8" ht="13.05" customHeight="1" x14ac:dyDescent="0.3">
      <c r="A2" s="135" t="str">
        <f>CONCATENATE("1. Endpoints    |    ","Application/Service: ",'System Info'!B8)</f>
        <v xml:space="preserve">1. Endpoints    |    Application/Service: </v>
      </c>
      <c r="B2" s="136"/>
      <c r="C2" s="136"/>
      <c r="D2" s="137"/>
      <c r="E2" s="43" t="s">
        <v>61</v>
      </c>
      <c r="F2" s="31" t="str">
        <f>'System Info'!D12</f>
        <v/>
      </c>
      <c r="H2" s="44" t="s">
        <v>62</v>
      </c>
    </row>
    <row r="3" spans="1:8" ht="13.05" customHeight="1" x14ac:dyDescent="0.3">
      <c r="A3" s="144" t="s">
        <v>63</v>
      </c>
      <c r="B3" s="145"/>
      <c r="C3" s="145"/>
      <c r="D3" s="145"/>
      <c r="E3" s="145"/>
      <c r="F3" s="145"/>
      <c r="G3" s="45"/>
      <c r="H3" s="44" t="s">
        <v>64</v>
      </c>
    </row>
    <row r="4" spans="1:8" ht="27.6" x14ac:dyDescent="0.25">
      <c r="A4" s="47"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41.4" x14ac:dyDescent="0.25">
      <c r="A6" s="68">
        <v>1.1000000000000001</v>
      </c>
      <c r="B6" s="58" t="s">
        <v>164</v>
      </c>
      <c r="C6" s="55"/>
      <c r="D6" s="56"/>
      <c r="E6" s="56"/>
      <c r="F6" s="58"/>
      <c r="G6" s="42"/>
    </row>
    <row r="7" spans="1:8" ht="41.4" x14ac:dyDescent="0.25">
      <c r="A7" s="68">
        <v>1.2</v>
      </c>
      <c r="B7" s="69" t="s">
        <v>165</v>
      </c>
      <c r="C7" s="55"/>
      <c r="D7" s="56"/>
      <c r="E7" s="56"/>
      <c r="F7" s="58"/>
      <c r="G7" s="42"/>
    </row>
    <row r="8" spans="1:8" ht="27.6" x14ac:dyDescent="0.25">
      <c r="A8" s="68">
        <v>1.3</v>
      </c>
      <c r="B8" s="58" t="s">
        <v>73</v>
      </c>
      <c r="C8" s="55"/>
      <c r="D8" s="54"/>
      <c r="E8" s="54"/>
      <c r="F8" s="50"/>
      <c r="G8" s="42"/>
    </row>
    <row r="9" spans="1:8" ht="55.2" x14ac:dyDescent="0.25">
      <c r="A9" s="68">
        <v>1.4</v>
      </c>
      <c r="B9" s="89" t="s">
        <v>146</v>
      </c>
      <c r="C9" s="55"/>
      <c r="D9" s="54"/>
      <c r="E9" s="54"/>
      <c r="F9" s="50"/>
      <c r="G9" s="42"/>
    </row>
    <row r="10" spans="1:8" ht="41.4" x14ac:dyDescent="0.25">
      <c r="A10" s="68">
        <v>1.5</v>
      </c>
      <c r="B10" s="50" t="s">
        <v>74</v>
      </c>
      <c r="C10" s="55"/>
      <c r="D10" s="54"/>
      <c r="E10" s="54"/>
      <c r="F10" s="50"/>
      <c r="G10" s="42"/>
    </row>
    <row r="11" spans="1:8" ht="13.8" x14ac:dyDescent="0.25">
      <c r="A11" s="142" t="s">
        <v>75</v>
      </c>
      <c r="B11" s="143"/>
      <c r="C11" s="143"/>
      <c r="D11" s="143"/>
      <c r="E11" s="143"/>
      <c r="F11" s="143"/>
      <c r="G11" s="42"/>
    </row>
    <row r="12" spans="1:8" ht="27.6" x14ac:dyDescent="0.25">
      <c r="A12" s="70">
        <v>1.6</v>
      </c>
      <c r="B12" s="50" t="s">
        <v>76</v>
      </c>
      <c r="C12" s="53"/>
      <c r="D12" s="54"/>
      <c r="E12" s="54"/>
      <c r="F12" s="50"/>
      <c r="G12" s="42"/>
    </row>
    <row r="13" spans="1:8" ht="13.05" customHeight="1" x14ac:dyDescent="0.3">
      <c r="A13" s="138" t="s">
        <v>77</v>
      </c>
      <c r="B13" s="139"/>
      <c r="C13" s="139"/>
      <c r="D13" s="139"/>
      <c r="E13" s="139"/>
      <c r="F13" s="139"/>
      <c r="G13"/>
    </row>
    <row r="14" spans="1:8" ht="41.4" x14ac:dyDescent="0.25">
      <c r="A14" s="71">
        <v>1.7</v>
      </c>
      <c r="B14" s="49" t="s">
        <v>78</v>
      </c>
      <c r="C14" s="53"/>
      <c r="D14" s="54"/>
      <c r="E14" s="54"/>
      <c r="F14" s="50"/>
      <c r="G14" s="42"/>
    </row>
  </sheetData>
  <sheetProtection sheet="1" selectLockedCells="1"/>
  <mergeCells count="5">
    <mergeCell ref="A2:D2"/>
    <mergeCell ref="A13:F13"/>
    <mergeCell ref="A5:F5"/>
    <mergeCell ref="A11:F11"/>
    <mergeCell ref="A3:F3"/>
  </mergeCells>
  <conditionalFormatting sqref="C4">
    <cfRule type="expression" dxfId="81" priority="6">
      <formula>C4="No"</formula>
    </cfRule>
    <cfRule type="expression" dxfId="80" priority="7">
      <formula>C4="Yes"</formula>
    </cfRule>
  </conditionalFormatting>
  <conditionalFormatting sqref="C6:C14">
    <cfRule type="expression" dxfId="79" priority="1">
      <formula>C6="N/A"</formula>
    </cfRule>
    <cfRule type="expression" dxfId="78" priority="16">
      <formula>C6="Incomplete"</formula>
    </cfRule>
    <cfRule type="expression" dxfId="77" priority="17">
      <formula>C6="Complete"</formula>
    </cfRule>
  </conditionalFormatting>
  <dataValidations count="1">
    <dataValidation type="list" allowBlank="1" showInputMessage="1" showErrorMessage="1" sqref="C6:C10" xr:uid="{82FF326B-360F-4A80-B269-EC62EB6B7E9D}">
      <formula1>$H$2:$H$4</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2" id="{9B7A04AE-FAD7-41D8-93D3-9E3E5E665FA6}">
            <xm:f>('System Info'!$D$12="High")</xm:f>
            <x14:dxf>
              <font>
                <color theme="0"/>
              </font>
              <fill>
                <patternFill>
                  <bgColor rgb="FFC00000"/>
                </patternFill>
              </fill>
            </x14:dxf>
          </x14:cfRule>
          <x14:cfRule type="expression" priority="5" id="{7A262B6B-3D6E-46E0-9EA3-6BBFB278544A}">
            <xm:f>('System Info'!$D$12="Low")</xm:f>
            <x14:dxf>
              <font>
                <color theme="0"/>
              </font>
              <fill>
                <patternFill patternType="solid">
                  <fgColor auto="1"/>
                  <bgColor rgb="FF00B050"/>
                </patternFill>
              </fill>
            </x14:dxf>
          </x14:cfRule>
          <x14:cfRule type="expression" priority="20" id="{C308CE84-49ED-4C8A-9B73-CB3B782125E1}">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C0BACCC-E730-4E0C-ABFA-52FE2320A0A7}">
          <x14:formula1>
            <xm:f>IF('System Info'!$D$12="Low",$H$4,$H$2:$H$4)</xm:f>
          </x14:formula1>
          <xm:sqref>C12</xm:sqref>
        </x14:dataValidation>
        <x14:dataValidation type="list" allowBlank="1" showInputMessage="1" showErrorMessage="1" xr:uid="{C713B77B-83C8-4B5F-B0EC-691BCFE22B48}">
          <x14:formula1>
            <xm:f>IF('System Info'!$D$12="High",$H$2:$H$4,$H$4)</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DD30B-92A6-4875-98E3-58848B7A4E2E}">
  <dimension ref="A1:H18"/>
  <sheetViews>
    <sheetView zoomScale="110" zoomScaleNormal="11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CONCATENATE("2. Servers    |    ","Application/Service: ",'System Info'!B8)</f>
        <v xml:space="preserve">2. Servers    |    Application/Service: </v>
      </c>
      <c r="B2" s="136"/>
      <c r="C2" s="136"/>
      <c r="D2" s="137"/>
      <c r="E2" s="43" t="s">
        <v>61</v>
      </c>
      <c r="F2" s="31" t="str">
        <f>'System Info'!D12</f>
        <v/>
      </c>
      <c r="H2" s="44" t="s">
        <v>62</v>
      </c>
    </row>
    <row r="3" spans="1:8" ht="13.05" customHeight="1" x14ac:dyDescent="0.3">
      <c r="A3" s="144" t="s">
        <v>79</v>
      </c>
      <c r="B3" s="145"/>
      <c r="C3" s="145"/>
      <c r="D3" s="145"/>
      <c r="E3" s="145"/>
      <c r="F3" s="145"/>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55.2" x14ac:dyDescent="0.25">
      <c r="A6" s="57">
        <v>2.1</v>
      </c>
      <c r="B6" s="58" t="s">
        <v>166</v>
      </c>
      <c r="C6" s="55"/>
      <c r="D6" s="87"/>
      <c r="E6" s="87"/>
      <c r="F6" s="58"/>
      <c r="G6" s="42"/>
    </row>
    <row r="7" spans="1:8" ht="100.8" customHeight="1" x14ac:dyDescent="0.25">
      <c r="A7" s="57">
        <v>2.2000000000000002</v>
      </c>
      <c r="B7" s="69" t="s">
        <v>177</v>
      </c>
      <c r="C7" s="55"/>
      <c r="D7" s="87"/>
      <c r="E7" s="87"/>
      <c r="F7" s="97" t="s">
        <v>155</v>
      </c>
      <c r="G7" s="42"/>
    </row>
    <row r="8" spans="1:8" ht="55.2" x14ac:dyDescent="0.25">
      <c r="A8" s="57">
        <v>2.2999999999999998</v>
      </c>
      <c r="B8" s="50" t="s">
        <v>80</v>
      </c>
      <c r="C8" s="55"/>
      <c r="D8" s="88"/>
      <c r="E8" s="88"/>
      <c r="F8" s="50"/>
      <c r="G8" s="42"/>
    </row>
    <row r="9" spans="1:8" ht="27.6" x14ac:dyDescent="0.25">
      <c r="A9" s="57">
        <v>2.4</v>
      </c>
      <c r="B9" s="92" t="s">
        <v>213</v>
      </c>
      <c r="C9" s="55"/>
      <c r="D9" s="88"/>
      <c r="E9" s="88"/>
      <c r="F9" s="50"/>
      <c r="G9" s="42"/>
    </row>
    <row r="10" spans="1:8" ht="55.2" x14ac:dyDescent="0.25">
      <c r="A10" s="57">
        <v>2.5</v>
      </c>
      <c r="B10" s="49" t="s">
        <v>167</v>
      </c>
      <c r="C10" s="55"/>
      <c r="D10" s="88"/>
      <c r="E10" s="88"/>
      <c r="F10" s="50"/>
      <c r="G10" s="42"/>
    </row>
    <row r="11" spans="1:8" ht="82.8" x14ac:dyDescent="0.25">
      <c r="A11" s="57">
        <v>2.6</v>
      </c>
      <c r="B11" s="89" t="s">
        <v>168</v>
      </c>
      <c r="C11" s="55"/>
      <c r="D11" s="88"/>
      <c r="E11" s="88"/>
      <c r="F11" s="50"/>
      <c r="G11" s="42"/>
    </row>
    <row r="12" spans="1:8" ht="27.6" x14ac:dyDescent="0.25">
      <c r="A12" s="57">
        <v>2.7</v>
      </c>
      <c r="B12" s="58" t="s">
        <v>73</v>
      </c>
      <c r="C12" s="55"/>
      <c r="D12" s="88"/>
      <c r="E12" s="88"/>
      <c r="F12" s="50"/>
      <c r="G12" s="42"/>
    </row>
    <row r="13" spans="1:8" ht="13.8" x14ac:dyDescent="0.25">
      <c r="A13" s="142" t="s">
        <v>75</v>
      </c>
      <c r="B13" s="143"/>
      <c r="C13" s="143"/>
      <c r="D13" s="143"/>
      <c r="E13" s="143"/>
      <c r="F13" s="143"/>
      <c r="G13" s="42"/>
    </row>
    <row r="14" spans="1:8" ht="27.6" x14ac:dyDescent="0.25">
      <c r="A14" s="63" t="s">
        <v>169</v>
      </c>
      <c r="B14" s="50" t="s">
        <v>82</v>
      </c>
      <c r="C14" s="53"/>
      <c r="D14" s="54"/>
      <c r="E14" s="54"/>
      <c r="F14" s="50"/>
      <c r="G14" s="42"/>
    </row>
    <row r="15" spans="1:8" ht="55.2" x14ac:dyDescent="0.25">
      <c r="A15" s="63" t="s">
        <v>170</v>
      </c>
      <c r="B15" s="50" t="s">
        <v>172</v>
      </c>
      <c r="C15" s="53"/>
      <c r="D15" s="54"/>
      <c r="E15" s="54"/>
      <c r="F15" s="50"/>
      <c r="G15" s="42"/>
    </row>
    <row r="16" spans="1:8" ht="27.6" x14ac:dyDescent="0.25">
      <c r="A16" s="63" t="s">
        <v>81</v>
      </c>
      <c r="B16" s="50" t="s">
        <v>83</v>
      </c>
      <c r="C16" s="53"/>
      <c r="D16" s="54"/>
      <c r="E16" s="54"/>
      <c r="F16" s="50"/>
      <c r="G16" s="42"/>
    </row>
    <row r="17" spans="1:7" ht="13.05" customHeight="1" x14ac:dyDescent="0.3">
      <c r="A17" s="138" t="s">
        <v>77</v>
      </c>
      <c r="B17" s="139"/>
      <c r="C17" s="139"/>
      <c r="D17" s="139"/>
      <c r="E17" s="139"/>
      <c r="F17" s="139"/>
      <c r="G17"/>
    </row>
    <row r="18" spans="1:7" ht="41.4" x14ac:dyDescent="0.25">
      <c r="A18" s="48" t="s">
        <v>171</v>
      </c>
      <c r="B18" s="49" t="s">
        <v>78</v>
      </c>
      <c r="C18" s="53"/>
      <c r="D18" s="54"/>
      <c r="E18" s="54"/>
      <c r="F18" s="50"/>
      <c r="G18" s="42"/>
    </row>
  </sheetData>
  <sheetProtection sheet="1" selectLockedCells="1"/>
  <mergeCells count="5">
    <mergeCell ref="A2:D2"/>
    <mergeCell ref="A5:F5"/>
    <mergeCell ref="A13:F13"/>
    <mergeCell ref="A17:F17"/>
    <mergeCell ref="A3:F3"/>
  </mergeCells>
  <conditionalFormatting sqref="C4">
    <cfRule type="expression" dxfId="73" priority="6">
      <formula>C4="No"</formula>
    </cfRule>
    <cfRule type="expression" dxfId="72" priority="7">
      <formula>C4="Yes"</formula>
    </cfRule>
  </conditionalFormatting>
  <conditionalFormatting sqref="C18 C14:C16">
    <cfRule type="expression" dxfId="71" priority="8">
      <formula>C14="No"</formula>
    </cfRule>
    <cfRule type="expression" dxfId="70" priority="9">
      <formula>C14="Yes"</formula>
    </cfRule>
  </conditionalFormatting>
  <conditionalFormatting sqref="C6:C18">
    <cfRule type="expression" dxfId="69" priority="1">
      <formula>C6="N/A"</formula>
    </cfRule>
    <cfRule type="expression" dxfId="68" priority="2">
      <formula>C6="Incomplete"</formula>
    </cfRule>
    <cfRule type="expression" dxfId="67" priority="3">
      <formula>C6="Complete"</formula>
    </cfRule>
  </conditionalFormatting>
  <dataValidations count="1">
    <dataValidation type="list" allowBlank="1" showInputMessage="1" showErrorMessage="1" sqref="C6:C12" xr:uid="{DF5F5246-5EAD-4F7E-98BE-6224451E4B02}">
      <formula1>$H$2:$H$4</formula1>
    </dataValidation>
  </dataValidations>
  <hyperlinks>
    <hyperlink ref="F7" r:id="rId1" xr:uid="{9FB38F56-B6A0-48E3-8063-A82C3F62ED8A}"/>
  </hyperlinks>
  <pageMargins left="0.2" right="0.2" top="0.5" bottom="0.5" header="0" footer="0.25"/>
  <pageSetup orientation="landscape" r:id="rId2"/>
  <headerFooter>
    <oddFooter>&amp;C&amp;A - Page &amp;P of &amp;N</oddFooter>
  </headerFooter>
  <legacyDrawingHF r:id="rId3"/>
  <extLst>
    <ext xmlns:x14="http://schemas.microsoft.com/office/spreadsheetml/2009/9/main" uri="{78C0D931-6437-407d-A8EE-F0AAD7539E65}">
      <x14:conditionalFormattings>
        <x14:conditionalFormatting xmlns:xm="http://schemas.microsoft.com/office/excel/2006/main">
          <x14:cfRule type="expression" priority="4" id="{726F214C-CFD8-40A3-BD7B-BD6FCC07877D}">
            <xm:f>('System Info'!$D$12="High")</xm:f>
            <x14:dxf>
              <font>
                <color theme="0"/>
              </font>
              <fill>
                <patternFill>
                  <bgColor rgb="FFC00000"/>
                </patternFill>
              </fill>
            </x14:dxf>
          </x14:cfRule>
          <x14:cfRule type="expression" priority="5" id="{41CA2E6A-D2A0-4CDF-ACB6-3110CDC8CDF3}">
            <xm:f>('System Info'!$D$12="Low")</xm:f>
            <x14:dxf>
              <font>
                <color theme="0"/>
              </font>
              <fill>
                <patternFill patternType="solid">
                  <fgColor auto="1"/>
                  <bgColor rgb="FF00B050"/>
                </patternFill>
              </fill>
            </x14:dxf>
          </x14:cfRule>
          <x14:cfRule type="expression" priority="10" id="{539D6E9D-D9F6-4673-9A1B-559ABD48A54A}">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C9219C1-6382-41D5-8FA5-90A1FE534B31}">
          <x14:formula1>
            <xm:f>IF('System Info'!$D$12="High",$H$2:$H$4,$H$4)</xm:f>
          </x14:formula1>
          <xm:sqref>C18</xm:sqref>
        </x14:dataValidation>
        <x14:dataValidation type="list" allowBlank="1" showInputMessage="1" showErrorMessage="1" xr:uid="{73764FF5-9D3E-49C0-A9DB-4F5427A8817B}">
          <x14:formula1>
            <xm:f>IF('System Info'!$D$12="Low",$H$4,$H$2:$H$4)</xm:f>
          </x14:formula1>
          <xm:sqref>C14:C16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E156E-A095-40AE-986D-147AC34B799B}">
  <dimension ref="A1:H23"/>
  <sheetViews>
    <sheetView zoomScale="130" zoomScaleNormal="13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CONCATENATE("3. Applications    |    ","Application/Service: ",'System Info'!B8)</f>
        <v xml:space="preserve">3. Applications    |    Application/Service: </v>
      </c>
      <c r="B2" s="136"/>
      <c r="C2" s="136"/>
      <c r="D2" s="137"/>
      <c r="E2" s="43" t="s">
        <v>61</v>
      </c>
      <c r="F2" s="31" t="str">
        <f>'System Info'!D12</f>
        <v/>
      </c>
      <c r="H2" s="44" t="s">
        <v>62</v>
      </c>
    </row>
    <row r="3" spans="1:8" ht="28.2" customHeight="1" x14ac:dyDescent="0.3">
      <c r="A3" s="144" t="s">
        <v>84</v>
      </c>
      <c r="B3" s="145"/>
      <c r="C3" s="145"/>
      <c r="D3" s="145"/>
      <c r="E3" s="145"/>
      <c r="F3" s="145"/>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69" x14ac:dyDescent="0.25">
      <c r="A6" s="57">
        <v>3.1</v>
      </c>
      <c r="B6" s="69" t="s">
        <v>176</v>
      </c>
      <c r="C6" s="55"/>
      <c r="D6" s="56"/>
      <c r="E6" s="56"/>
      <c r="F6" s="97" t="s">
        <v>155</v>
      </c>
      <c r="G6" s="42"/>
    </row>
    <row r="7" spans="1:8" ht="55.2" x14ac:dyDescent="0.25">
      <c r="A7" s="57">
        <v>3.2</v>
      </c>
      <c r="B7" s="50" t="s">
        <v>173</v>
      </c>
      <c r="C7" s="55"/>
      <c r="D7" s="56"/>
      <c r="E7" s="56"/>
      <c r="F7" s="58"/>
      <c r="G7" s="42"/>
    </row>
    <row r="8" spans="1:8" ht="13.8" x14ac:dyDescent="0.25">
      <c r="A8" s="142" t="s">
        <v>75</v>
      </c>
      <c r="B8" s="143"/>
      <c r="C8" s="143"/>
      <c r="D8" s="143"/>
      <c r="E8" s="143"/>
      <c r="F8" s="143"/>
      <c r="G8" s="42"/>
    </row>
    <row r="9" spans="1:8" ht="41.4" x14ac:dyDescent="0.25">
      <c r="A9" s="61" t="s">
        <v>147</v>
      </c>
      <c r="B9" s="50" t="s">
        <v>85</v>
      </c>
      <c r="C9" s="53"/>
      <c r="D9" s="54"/>
      <c r="E9" s="54"/>
      <c r="F9" s="50"/>
      <c r="G9" s="42"/>
    </row>
    <row r="10" spans="1:8" ht="69" x14ac:dyDescent="0.25">
      <c r="A10" s="61" t="s">
        <v>148</v>
      </c>
      <c r="B10" s="58" t="s">
        <v>214</v>
      </c>
      <c r="C10" s="53"/>
      <c r="D10" s="54"/>
      <c r="E10" s="54"/>
      <c r="F10" s="50"/>
      <c r="G10" s="42"/>
    </row>
    <row r="11" spans="1:8" ht="82.8" x14ac:dyDescent="0.25">
      <c r="A11" s="61" t="s">
        <v>149</v>
      </c>
      <c r="B11" s="89" t="s">
        <v>174</v>
      </c>
      <c r="C11" s="53"/>
      <c r="D11" s="54"/>
      <c r="E11" s="54"/>
      <c r="F11" s="50"/>
      <c r="G11" s="42"/>
    </row>
    <row r="12" spans="1:8" ht="55.2" x14ac:dyDescent="0.25">
      <c r="A12" s="61" t="s">
        <v>150</v>
      </c>
      <c r="B12" s="50" t="s">
        <v>175</v>
      </c>
      <c r="C12" s="53"/>
      <c r="D12" s="54"/>
      <c r="E12" s="54"/>
      <c r="F12" s="50"/>
      <c r="G12" s="42"/>
    </row>
    <row r="13" spans="1:8" ht="55.2" x14ac:dyDescent="0.25">
      <c r="A13" s="61" t="s">
        <v>151</v>
      </c>
      <c r="B13" s="50" t="s">
        <v>178</v>
      </c>
      <c r="C13" s="53"/>
      <c r="D13" s="54"/>
      <c r="E13" s="54"/>
      <c r="F13" s="98" t="s">
        <v>156</v>
      </c>
      <c r="G13" s="42"/>
    </row>
    <row r="14" spans="1:8" ht="187.8" customHeight="1" x14ac:dyDescent="0.3">
      <c r="A14" s="61" t="s">
        <v>152</v>
      </c>
      <c r="B14" s="50" t="s">
        <v>157</v>
      </c>
      <c r="C14" s="53"/>
      <c r="D14" s="54"/>
      <c r="E14" s="54"/>
      <c r="F14" s="116" t="s">
        <v>215</v>
      </c>
      <c r="G14" s="42"/>
    </row>
    <row r="15" spans="1:8" ht="41.4" x14ac:dyDescent="0.25">
      <c r="A15" s="61" t="s">
        <v>153</v>
      </c>
      <c r="B15" s="50" t="s">
        <v>88</v>
      </c>
      <c r="C15" s="53"/>
      <c r="D15" s="54"/>
      <c r="E15" s="54"/>
      <c r="F15" s="50"/>
      <c r="G15" s="42"/>
    </row>
    <row r="16" spans="1:8" ht="41.4" x14ac:dyDescent="0.25">
      <c r="A16" s="61" t="s">
        <v>86</v>
      </c>
      <c r="B16" s="50" t="s">
        <v>90</v>
      </c>
      <c r="C16" s="53"/>
      <c r="D16" s="54"/>
      <c r="E16" s="54"/>
      <c r="F16" s="50"/>
      <c r="G16" s="42"/>
    </row>
    <row r="17" spans="1:7" ht="108" customHeight="1" x14ac:dyDescent="0.25">
      <c r="A17" s="61" t="s">
        <v>87</v>
      </c>
      <c r="B17" s="50" t="s">
        <v>179</v>
      </c>
      <c r="C17" s="53"/>
      <c r="D17" s="54"/>
      <c r="E17" s="54"/>
      <c r="F17" s="50"/>
      <c r="G17" s="42"/>
    </row>
    <row r="18" spans="1:7" ht="55.2" x14ac:dyDescent="0.25">
      <c r="A18" s="61" t="s">
        <v>89</v>
      </c>
      <c r="B18" s="50" t="s">
        <v>180</v>
      </c>
      <c r="C18" s="53"/>
      <c r="D18" s="54"/>
      <c r="E18" s="54"/>
      <c r="F18" s="50"/>
      <c r="G18" s="42"/>
    </row>
    <row r="19" spans="1:7" ht="13.05" customHeight="1" x14ac:dyDescent="0.3">
      <c r="A19" s="138" t="s">
        <v>77</v>
      </c>
      <c r="B19" s="139"/>
      <c r="C19" s="139"/>
      <c r="D19" s="139"/>
      <c r="E19" s="139"/>
      <c r="F19" s="139"/>
      <c r="G19"/>
    </row>
    <row r="20" spans="1:7" ht="27.6" x14ac:dyDescent="0.25">
      <c r="A20" s="48" t="s">
        <v>91</v>
      </c>
      <c r="B20" s="49" t="s">
        <v>95</v>
      </c>
      <c r="C20" s="53"/>
      <c r="D20" s="54"/>
      <c r="E20" s="54"/>
      <c r="F20" s="50"/>
      <c r="G20" s="42"/>
    </row>
    <row r="21" spans="1:7" ht="41.4" x14ac:dyDescent="0.25">
      <c r="A21" s="48" t="s">
        <v>92</v>
      </c>
      <c r="B21" s="49" t="s">
        <v>96</v>
      </c>
      <c r="C21" s="53"/>
      <c r="D21" s="54"/>
      <c r="E21" s="54"/>
      <c r="F21" s="50"/>
      <c r="G21" s="42"/>
    </row>
    <row r="22" spans="1:7" ht="41.4" x14ac:dyDescent="0.25">
      <c r="A22" s="48" t="s">
        <v>93</v>
      </c>
      <c r="B22" s="49" t="s">
        <v>78</v>
      </c>
      <c r="C22" s="53"/>
      <c r="D22" s="54"/>
      <c r="E22" s="54"/>
      <c r="F22" s="50"/>
      <c r="G22" s="42"/>
    </row>
    <row r="23" spans="1:7" ht="41.4" x14ac:dyDescent="0.25">
      <c r="A23" s="48" t="s">
        <v>94</v>
      </c>
      <c r="B23" s="49" t="s">
        <v>97</v>
      </c>
      <c r="C23" s="53"/>
      <c r="D23" s="54"/>
      <c r="E23" s="54"/>
      <c r="F23" s="50"/>
      <c r="G23" s="42"/>
    </row>
  </sheetData>
  <sheetProtection sheet="1" selectLockedCells="1"/>
  <mergeCells count="5">
    <mergeCell ref="A2:D2"/>
    <mergeCell ref="A5:F5"/>
    <mergeCell ref="A8:F8"/>
    <mergeCell ref="A19:F19"/>
    <mergeCell ref="A3:F3"/>
  </mergeCells>
  <phoneticPr fontId="23" type="noConversion"/>
  <conditionalFormatting sqref="C4">
    <cfRule type="expression" dxfId="63" priority="6">
      <formula>C4="No"</formula>
    </cfRule>
    <cfRule type="expression" dxfId="62" priority="7">
      <formula>C4="Yes"</formula>
    </cfRule>
  </conditionalFormatting>
  <conditionalFormatting sqref="C20:C23 C9:C18">
    <cfRule type="expression" dxfId="61" priority="8">
      <formula>C9="No"</formula>
    </cfRule>
    <cfRule type="expression" dxfId="60" priority="9">
      <formula>C9="Yes"</formula>
    </cfRule>
  </conditionalFormatting>
  <conditionalFormatting sqref="C6:C23">
    <cfRule type="expression" dxfId="59" priority="1">
      <formula>C6="N/A"</formula>
    </cfRule>
    <cfRule type="expression" dxfId="58" priority="2">
      <formula>C6="Incomplete"</formula>
    </cfRule>
    <cfRule type="expression" dxfId="57" priority="3">
      <formula>C6="Complete"</formula>
    </cfRule>
  </conditionalFormatting>
  <dataValidations count="1">
    <dataValidation type="list" allowBlank="1" showInputMessage="1" showErrorMessage="1" sqref="C6:C7" xr:uid="{32ACEAB3-F8C1-4DCF-AFE5-E336F9DF02DA}">
      <formula1>$H$2:$H$4</formula1>
    </dataValidation>
  </dataValidations>
  <hyperlinks>
    <hyperlink ref="F6" r:id="rId1" xr:uid="{9EC046B6-1549-48B3-BD57-EEC49C15F5C6}"/>
    <hyperlink ref="F13" r:id="rId2" xr:uid="{4B147ECD-ABA6-42A6-B89A-4E254B8CB89F}"/>
  </hyperlinks>
  <pageMargins left="0.2" right="0.2" top="0.5" bottom="0.5" header="0" footer="0.25"/>
  <pageSetup orientation="landscape" r:id="rId3"/>
  <headerFooter>
    <oddFooter>&amp;C&amp;A - Page &amp;P of &amp;N</oddFooter>
  </headerFooter>
  <legacyDrawingHF r:id="rId4"/>
  <extLst>
    <ext xmlns:x14="http://schemas.microsoft.com/office/spreadsheetml/2009/9/main" uri="{78C0D931-6437-407d-A8EE-F0AAD7539E65}">
      <x14:conditionalFormattings>
        <x14:conditionalFormatting xmlns:xm="http://schemas.microsoft.com/office/excel/2006/main">
          <x14:cfRule type="expression" priority="4" id="{C936378C-66E4-4511-A1DC-192A66E956A3}">
            <xm:f>('System Info'!$D$12="High")</xm:f>
            <x14:dxf>
              <font>
                <color theme="0"/>
              </font>
              <fill>
                <patternFill>
                  <bgColor rgb="FFC00000"/>
                </patternFill>
              </fill>
            </x14:dxf>
          </x14:cfRule>
          <x14:cfRule type="expression" priority="5" id="{5A44BAF2-F2F2-4AEE-A7B7-A74DE4D76458}">
            <xm:f>('System Info'!$D$12="Low")</xm:f>
            <x14:dxf>
              <font>
                <color theme="0"/>
              </font>
              <fill>
                <patternFill patternType="solid">
                  <fgColor auto="1"/>
                  <bgColor rgb="FF00B050"/>
                </patternFill>
              </fill>
            </x14:dxf>
          </x14:cfRule>
          <x14:cfRule type="expression" priority="10" id="{EFB6BB07-CB7A-4A3D-A69A-E10EA3643844}">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A0ED22E-2DE6-4F5F-A900-7AA1B8EE08FC}">
          <x14:formula1>
            <xm:f>IF('System Info'!$D$12="High",$H$2:$H$4,$H$4)</xm:f>
          </x14:formula1>
          <xm:sqref>C20:C23</xm:sqref>
        </x14:dataValidation>
        <x14:dataValidation type="list" allowBlank="1" showInputMessage="1" showErrorMessage="1" xr:uid="{9E917D3D-06DD-445E-AF05-6F60D16565C8}">
          <x14:formula1>
            <xm:f>IF('System Info'!$D$12="Low",$H$4,$H$2:$H$4)</xm:f>
          </x14:formula1>
          <xm:sqref>C9:C18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7ED3-8713-4ED9-AAAB-4A52756E215F}">
  <dimension ref="A1:H15"/>
  <sheetViews>
    <sheetView zoomScale="130" zoomScaleNormal="130" workbookViewId="0">
      <pane ySplit="4" topLeftCell="A6" activePane="bottomLeft" state="frozen"/>
      <selection activeCell="B8" sqref="B8:D8"/>
      <selection pane="bottomLeft" activeCell="C6" sqref="C6"/>
    </sheetView>
  </sheetViews>
  <sheetFormatPr defaultColWidth="9.21875" defaultRowHeight="12" x14ac:dyDescent="0.25"/>
  <cols>
    <col min="1" max="1" width="4.77734375" style="38"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67"/>
      <c r="E1" s="41"/>
      <c r="F1" s="42"/>
      <c r="G1" s="36"/>
    </row>
    <row r="2" spans="1:8" ht="13.05" customHeight="1" x14ac:dyDescent="0.3">
      <c r="A2" s="135" t="str">
        <f>CONCATENATE("4. Databases    |    ","Application/Service: ",'System Info'!B8)</f>
        <v xml:space="preserve">4. Databases    |    Application/Service: </v>
      </c>
      <c r="B2" s="136"/>
      <c r="C2" s="136"/>
      <c r="D2" s="137"/>
      <c r="E2" s="43" t="s">
        <v>61</v>
      </c>
      <c r="F2" s="31" t="str">
        <f>'System Info'!D12</f>
        <v/>
      </c>
      <c r="H2" s="44" t="s">
        <v>62</v>
      </c>
    </row>
    <row r="3" spans="1:8" ht="13.05" customHeight="1" x14ac:dyDescent="0.3">
      <c r="A3" s="144" t="s">
        <v>98</v>
      </c>
      <c r="B3" s="145"/>
      <c r="C3" s="145"/>
      <c r="D3" s="145"/>
      <c r="E3" s="145"/>
      <c r="F3" s="146"/>
      <c r="G3" s="45"/>
      <c r="H3" s="44" t="s">
        <v>64</v>
      </c>
    </row>
    <row r="4" spans="1:8" ht="27.6" x14ac:dyDescent="0.25">
      <c r="A4" s="47"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47.4" customHeight="1" x14ac:dyDescent="0.25">
      <c r="A6" s="68">
        <v>4.0999999999999996</v>
      </c>
      <c r="B6" s="58" t="s">
        <v>99</v>
      </c>
      <c r="C6" s="55"/>
      <c r="D6" s="56"/>
      <c r="E6" s="56"/>
      <c r="F6" s="58"/>
      <c r="G6" s="42"/>
    </row>
    <row r="7" spans="1:8" ht="55.2" x14ac:dyDescent="0.25">
      <c r="A7" s="68">
        <v>4.2</v>
      </c>
      <c r="B7" s="91" t="s">
        <v>158</v>
      </c>
      <c r="C7" s="55"/>
      <c r="D7" s="56"/>
      <c r="E7" s="56"/>
      <c r="F7" s="58"/>
      <c r="G7" s="42"/>
    </row>
    <row r="8" spans="1:8" ht="69" x14ac:dyDescent="0.25">
      <c r="A8" s="99">
        <v>4.3</v>
      </c>
      <c r="B8" s="69" t="s">
        <v>176</v>
      </c>
      <c r="C8" s="113"/>
      <c r="D8" s="106"/>
      <c r="E8" s="106"/>
      <c r="F8" s="97" t="s">
        <v>155</v>
      </c>
      <c r="G8" s="42"/>
    </row>
    <row r="9" spans="1:8" ht="13.8" x14ac:dyDescent="0.25">
      <c r="A9" s="142" t="s">
        <v>75</v>
      </c>
      <c r="B9" s="143"/>
      <c r="C9" s="143"/>
      <c r="D9" s="143"/>
      <c r="E9" s="143"/>
      <c r="F9" s="143"/>
      <c r="G9" s="42"/>
    </row>
    <row r="10" spans="1:8" ht="82.8" x14ac:dyDescent="0.25">
      <c r="A10" s="70">
        <v>4.4000000000000004</v>
      </c>
      <c r="B10" s="58" t="s">
        <v>181</v>
      </c>
      <c r="C10" s="53"/>
      <c r="D10" s="54"/>
      <c r="E10" s="54"/>
      <c r="F10" s="50"/>
      <c r="G10" s="42"/>
    </row>
    <row r="11" spans="1:8" ht="193.2" x14ac:dyDescent="0.25">
      <c r="A11" s="100">
        <v>4.5</v>
      </c>
      <c r="B11" s="59" t="s">
        <v>182</v>
      </c>
      <c r="C11" s="101"/>
      <c r="D11" s="102"/>
      <c r="E11" s="102"/>
      <c r="F11" s="103"/>
      <c r="G11" s="42"/>
    </row>
    <row r="12" spans="1:8" ht="28.8" x14ac:dyDescent="0.25">
      <c r="A12" s="60">
        <v>4.5999999999999996</v>
      </c>
      <c r="B12" s="50" t="s">
        <v>100</v>
      </c>
      <c r="C12" s="53"/>
      <c r="D12" s="54"/>
      <c r="E12" s="54"/>
      <c r="F12" s="98" t="s">
        <v>183</v>
      </c>
      <c r="G12" s="42"/>
    </row>
    <row r="13" spans="1:8" ht="13.05" customHeight="1" x14ac:dyDescent="0.3">
      <c r="A13" s="138" t="s">
        <v>77</v>
      </c>
      <c r="B13" s="139"/>
      <c r="C13" s="139"/>
      <c r="D13" s="139"/>
      <c r="E13" s="139"/>
      <c r="F13" s="139"/>
      <c r="G13"/>
    </row>
    <row r="14" spans="1:8" ht="41.4" x14ac:dyDescent="0.25">
      <c r="A14" s="71">
        <v>4.7</v>
      </c>
      <c r="B14" s="90" t="s">
        <v>184</v>
      </c>
      <c r="C14" s="53"/>
      <c r="D14" s="54"/>
      <c r="E14" s="54"/>
      <c r="F14" s="50"/>
      <c r="G14" s="42"/>
    </row>
    <row r="15" spans="1:8" ht="41.4" x14ac:dyDescent="0.25">
      <c r="A15" s="72">
        <v>4.8</v>
      </c>
      <c r="B15" s="49" t="s">
        <v>78</v>
      </c>
      <c r="C15" s="53"/>
      <c r="D15" s="54"/>
      <c r="E15" s="54"/>
      <c r="F15" s="50"/>
      <c r="G15" s="42"/>
    </row>
  </sheetData>
  <sheetProtection sheet="1" selectLockedCells="1"/>
  <mergeCells count="5">
    <mergeCell ref="A2:D2"/>
    <mergeCell ref="A5:F5"/>
    <mergeCell ref="A9:F9"/>
    <mergeCell ref="A13:F13"/>
    <mergeCell ref="A3:F3"/>
  </mergeCells>
  <conditionalFormatting sqref="C4">
    <cfRule type="expression" dxfId="53" priority="10">
      <formula>C4="No"</formula>
    </cfRule>
    <cfRule type="expression" dxfId="52" priority="11">
      <formula>C4="Yes"</formula>
    </cfRule>
  </conditionalFormatting>
  <conditionalFormatting sqref="C14 C10:C12">
    <cfRule type="expression" dxfId="51" priority="12">
      <formula>C10="No"</formula>
    </cfRule>
    <cfRule type="expression" dxfId="50" priority="13">
      <formula>C10="Yes"</formula>
    </cfRule>
  </conditionalFormatting>
  <conditionalFormatting sqref="C15">
    <cfRule type="expression" dxfId="49" priority="6">
      <formula>C15="No"</formula>
    </cfRule>
    <cfRule type="expression" dxfId="48" priority="7">
      <formula>C15="Yes"</formula>
    </cfRule>
  </conditionalFormatting>
  <conditionalFormatting sqref="C7:C8">
    <cfRule type="expression" dxfId="47" priority="2">
      <formula>C7="No"</formula>
    </cfRule>
    <cfRule type="expression" dxfId="46" priority="3">
      <formula>C7="Yes"</formula>
    </cfRule>
  </conditionalFormatting>
  <conditionalFormatting sqref="C6:C15">
    <cfRule type="expression" dxfId="45" priority="1">
      <formula>C6="N/A"</formula>
    </cfRule>
    <cfRule type="expression" dxfId="44" priority="4">
      <formula>C6="Incomplete"</formula>
    </cfRule>
    <cfRule type="expression" dxfId="43" priority="5">
      <formula>C6="Complete"</formula>
    </cfRule>
  </conditionalFormatting>
  <dataValidations count="1">
    <dataValidation type="list" allowBlank="1" showInputMessage="1" showErrorMessage="1" sqref="C6:C8" xr:uid="{86D0CACF-6596-4C37-BA77-C5822D4EE557}">
      <formula1>$H$2:$H$4</formula1>
    </dataValidation>
  </dataValidations>
  <hyperlinks>
    <hyperlink ref="F8" r:id="rId1" xr:uid="{013DF3AC-537B-4FA5-9A52-3184AAC9F55D}"/>
    <hyperlink ref="F12" r:id="rId2" xr:uid="{EA91B021-76EC-4652-90B7-8DA06BD57C4A}"/>
  </hyperlinks>
  <pageMargins left="0.2" right="0.2" top="0.5" bottom="0.5" header="0" footer="0.25"/>
  <pageSetup orientation="landscape" r:id="rId3"/>
  <headerFooter>
    <oddFooter>&amp;C&amp;A - Page &amp;P of &amp;N</oddFooter>
  </headerFooter>
  <legacyDrawingHF r:id="rId4"/>
  <extLst>
    <ext xmlns:x14="http://schemas.microsoft.com/office/spreadsheetml/2009/9/main" uri="{78C0D931-6437-407d-A8EE-F0AAD7539E65}">
      <x14:conditionalFormattings>
        <x14:conditionalFormatting xmlns:xm="http://schemas.microsoft.com/office/excel/2006/main">
          <x14:cfRule type="expression" priority="8" id="{7774D72B-C031-4933-9F9D-5381ED859AE1}">
            <xm:f>('System Info'!$D$12="High")</xm:f>
            <x14:dxf>
              <font>
                <color theme="0"/>
              </font>
              <fill>
                <patternFill>
                  <bgColor rgb="FFC00000"/>
                </patternFill>
              </fill>
            </x14:dxf>
          </x14:cfRule>
          <x14:cfRule type="expression" priority="9" id="{0580B2D8-4132-4D29-935B-75D26D16906F}">
            <xm:f>('System Info'!$D$12="Low")</xm:f>
            <x14:dxf>
              <font>
                <color theme="0"/>
              </font>
              <fill>
                <patternFill patternType="solid">
                  <fgColor auto="1"/>
                  <bgColor rgb="FF00B050"/>
                </patternFill>
              </fill>
            </x14:dxf>
          </x14:cfRule>
          <x14:cfRule type="expression" priority="14" id="{06C9FCAD-DA18-42A7-9F8A-5E54D4D91EAF}">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57EF6C1-302C-40BA-9FA3-F08438BA785D}">
          <x14:formula1>
            <xm:f>IF('System Info'!$D$12="High",$H$2:$H$4,$H$4)</xm:f>
          </x14:formula1>
          <xm:sqref>C14:C15</xm:sqref>
        </x14:dataValidation>
        <x14:dataValidation type="list" allowBlank="1" showInputMessage="1" showErrorMessage="1" xr:uid="{75BA19CB-33EF-4FA0-8D95-DD911E6B6CC7}">
          <x14:formula1>
            <xm:f>IF('System Info'!$D$12="Low",$H$4,$H$2:$H$4)</xm:f>
          </x14:formula1>
          <xm:sqref>C10:C11 C12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30252-9FDE-4992-A117-7B32B0F95450}">
  <dimension ref="A1:H18"/>
  <sheetViews>
    <sheetView zoomScale="130" zoomScaleNormal="13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CONCATENATE("5. Cloud - SaaS    |    ","Application/Service: ",'System Info'!B8)</f>
        <v xml:space="preserve">5. Cloud - SaaS    |    Application/Service: </v>
      </c>
      <c r="B2" s="136"/>
      <c r="C2" s="136"/>
      <c r="D2" s="137"/>
      <c r="E2" s="43" t="s">
        <v>61</v>
      </c>
      <c r="F2" s="31" t="str">
        <f>'System Info'!D12</f>
        <v/>
      </c>
      <c r="H2" s="44" t="s">
        <v>62</v>
      </c>
    </row>
    <row r="3" spans="1:8" ht="13.05" customHeight="1" x14ac:dyDescent="0.3">
      <c r="A3" s="144" t="s">
        <v>101</v>
      </c>
      <c r="B3" s="145"/>
      <c r="C3" s="145"/>
      <c r="D3" s="145"/>
      <c r="E3" s="145"/>
      <c r="F3" s="146"/>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55.2" x14ac:dyDescent="0.25">
      <c r="A6" s="57">
        <v>5.0999999999999996</v>
      </c>
      <c r="B6" s="50" t="s">
        <v>185</v>
      </c>
      <c r="C6" s="55"/>
      <c r="D6" s="56"/>
      <c r="E6" s="56"/>
      <c r="F6" s="58"/>
      <c r="G6" s="42"/>
    </row>
    <row r="7" spans="1:8" ht="69" x14ac:dyDescent="0.25">
      <c r="A7" s="57">
        <v>5.2</v>
      </c>
      <c r="B7" s="58" t="s">
        <v>186</v>
      </c>
      <c r="C7" s="55"/>
      <c r="D7" s="56"/>
      <c r="E7" s="56"/>
      <c r="F7" s="58"/>
      <c r="G7" s="42"/>
    </row>
    <row r="8" spans="1:8" ht="41.4" x14ac:dyDescent="0.25">
      <c r="A8" s="57">
        <v>5.3</v>
      </c>
      <c r="B8" s="50" t="s">
        <v>102</v>
      </c>
      <c r="C8" s="55"/>
      <c r="D8" s="56"/>
      <c r="E8" s="56"/>
      <c r="F8" s="58"/>
      <c r="G8" s="42"/>
    </row>
    <row r="9" spans="1:8" ht="13.8" x14ac:dyDescent="0.25">
      <c r="A9" s="142" t="s">
        <v>75</v>
      </c>
      <c r="B9" s="143"/>
      <c r="C9" s="143"/>
      <c r="D9" s="143"/>
      <c r="E9" s="143"/>
      <c r="F9" s="143"/>
      <c r="G9" s="42"/>
    </row>
    <row r="10" spans="1:8" ht="13.8" x14ac:dyDescent="0.25">
      <c r="A10" s="61">
        <v>5.4</v>
      </c>
      <c r="B10" s="50" t="s">
        <v>103</v>
      </c>
      <c r="C10" s="53"/>
      <c r="D10" s="54"/>
      <c r="E10" s="54"/>
      <c r="F10" s="50"/>
      <c r="G10" s="42"/>
    </row>
    <row r="11" spans="1:8" ht="128.4" customHeight="1" x14ac:dyDescent="0.25">
      <c r="A11" s="63">
        <v>5.5</v>
      </c>
      <c r="B11" s="50" t="s">
        <v>187</v>
      </c>
      <c r="C11" s="53"/>
      <c r="D11" s="54"/>
      <c r="E11" s="54"/>
      <c r="F11" s="98" t="s">
        <v>188</v>
      </c>
      <c r="G11" s="42"/>
    </row>
    <row r="12" spans="1:8" ht="75.599999999999994" customHeight="1" x14ac:dyDescent="0.25">
      <c r="A12" s="63">
        <v>5.6</v>
      </c>
      <c r="B12" s="50" t="s">
        <v>189</v>
      </c>
      <c r="C12" s="53"/>
      <c r="D12" s="54"/>
      <c r="E12" s="54"/>
      <c r="F12" s="50"/>
      <c r="G12" s="42"/>
    </row>
    <row r="13" spans="1:8" ht="41.4" x14ac:dyDescent="0.25">
      <c r="A13" s="63">
        <v>5.7</v>
      </c>
      <c r="B13" s="89" t="s">
        <v>145</v>
      </c>
      <c r="C13" s="53"/>
      <c r="D13" s="54"/>
      <c r="E13" s="54"/>
      <c r="F13" s="50"/>
      <c r="G13" s="42"/>
    </row>
    <row r="14" spans="1:8" ht="41.4" x14ac:dyDescent="0.25">
      <c r="A14" s="63" t="s">
        <v>192</v>
      </c>
      <c r="B14" s="50" t="s">
        <v>190</v>
      </c>
      <c r="C14" s="53"/>
      <c r="D14" s="54"/>
      <c r="E14" s="54"/>
      <c r="F14" s="50"/>
      <c r="G14" s="42"/>
    </row>
    <row r="15" spans="1:8" ht="24" x14ac:dyDescent="0.25">
      <c r="A15" s="63" t="s">
        <v>193</v>
      </c>
      <c r="B15" s="66" t="s">
        <v>191</v>
      </c>
      <c r="C15" s="53"/>
      <c r="D15" s="54"/>
      <c r="E15" s="54"/>
      <c r="F15" s="50"/>
      <c r="G15" s="42"/>
    </row>
    <row r="16" spans="1:8" ht="13.05" customHeight="1" x14ac:dyDescent="0.3">
      <c r="A16" s="138" t="s">
        <v>77</v>
      </c>
      <c r="B16" s="139"/>
      <c r="C16" s="139"/>
      <c r="D16" s="139"/>
      <c r="E16" s="139"/>
      <c r="F16" s="139"/>
      <c r="G16"/>
    </row>
    <row r="17" spans="1:7" ht="112.8" customHeight="1" x14ac:dyDescent="0.25">
      <c r="A17" s="48" t="s">
        <v>104</v>
      </c>
      <c r="B17" s="49" t="s">
        <v>194</v>
      </c>
      <c r="C17" s="53"/>
      <c r="D17" s="54"/>
      <c r="E17" s="54"/>
      <c r="F17" s="50"/>
      <c r="G17" s="42"/>
    </row>
    <row r="18" spans="1:7" ht="41.4" x14ac:dyDescent="0.25">
      <c r="A18" s="51" t="s">
        <v>106</v>
      </c>
      <c r="B18" s="49" t="s">
        <v>107</v>
      </c>
      <c r="C18" s="53"/>
      <c r="D18" s="54"/>
      <c r="E18" s="54"/>
      <c r="F18" s="50"/>
      <c r="G18" s="42"/>
    </row>
  </sheetData>
  <sheetProtection sheet="1" selectLockedCells="1"/>
  <mergeCells count="5">
    <mergeCell ref="A2:D2"/>
    <mergeCell ref="A5:F5"/>
    <mergeCell ref="A9:F9"/>
    <mergeCell ref="A16:F16"/>
    <mergeCell ref="A3:F3"/>
  </mergeCells>
  <conditionalFormatting sqref="C4">
    <cfRule type="expression" dxfId="39" priority="8">
      <formula>C4="No"</formula>
    </cfRule>
    <cfRule type="expression" dxfId="38" priority="9">
      <formula>C4="Yes"</formula>
    </cfRule>
  </conditionalFormatting>
  <conditionalFormatting sqref="C17:C18 C10:C15">
    <cfRule type="expression" dxfId="37" priority="10">
      <formula>C10="No"</formula>
    </cfRule>
    <cfRule type="expression" dxfId="36" priority="11">
      <formula>C10="Yes"</formula>
    </cfRule>
  </conditionalFormatting>
  <conditionalFormatting sqref="C6:C18">
    <cfRule type="expression" dxfId="35" priority="1">
      <formula>C6="N/A"</formula>
    </cfRule>
    <cfRule type="expression" dxfId="34" priority="2">
      <formula>C6="Incomplete"</formula>
    </cfRule>
    <cfRule type="expression" dxfId="33" priority="3">
      <formula>C6="Complete"</formula>
    </cfRule>
  </conditionalFormatting>
  <dataValidations count="1">
    <dataValidation type="list" allowBlank="1" showInputMessage="1" showErrorMessage="1" sqref="C6:C8" xr:uid="{EAE2604A-11BD-4FBA-AE8D-059FF2565C50}">
      <formula1>$H$2:$H$4</formula1>
    </dataValidation>
  </dataValidations>
  <hyperlinks>
    <hyperlink ref="F11" r:id="rId1" xr:uid="{F95908AC-1FCF-4648-BF25-8E0F75437EA5}"/>
  </hyperlinks>
  <pageMargins left="0.2" right="0.2" top="0.5" bottom="0.5" header="0" footer="0.25"/>
  <pageSetup orientation="landscape" r:id="rId2"/>
  <headerFooter>
    <oddFooter>&amp;C&amp;A - Page &amp;P of &amp;N</oddFooter>
  </headerFooter>
  <legacyDrawingHF r:id="rId3"/>
  <extLst>
    <ext xmlns:x14="http://schemas.microsoft.com/office/spreadsheetml/2009/9/main" uri="{78C0D931-6437-407d-A8EE-F0AAD7539E65}">
      <x14:conditionalFormattings>
        <x14:conditionalFormatting xmlns:xm="http://schemas.microsoft.com/office/excel/2006/main">
          <x14:cfRule type="expression" priority="6" id="{52D4B80F-55E1-448B-AD78-FBE3C66ECE56}">
            <xm:f>('System Info'!$D$12="High")</xm:f>
            <x14:dxf>
              <font>
                <color theme="0"/>
              </font>
              <fill>
                <patternFill>
                  <bgColor rgb="FFC00000"/>
                </patternFill>
              </fill>
            </x14:dxf>
          </x14:cfRule>
          <x14:cfRule type="expression" priority="7" id="{B561A439-0D83-44EE-9DAE-73EA2EF75D7A}">
            <xm:f>('System Info'!$D$12="Low")</xm:f>
            <x14:dxf>
              <font>
                <color theme="0"/>
              </font>
              <fill>
                <patternFill patternType="solid">
                  <fgColor auto="1"/>
                  <bgColor rgb="FF00B050"/>
                </patternFill>
              </fill>
            </x14:dxf>
          </x14:cfRule>
          <x14:cfRule type="expression" priority="12" id="{89804C34-D5E3-4083-A597-59D96427FBE2}">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8571AB7-60FC-48BC-AE82-2C98A4A2AC18}">
          <x14:formula1>
            <xm:f>IF('System Info'!$D$12="High",$H$2:$H$4,$H$4)</xm:f>
          </x14:formula1>
          <xm:sqref>C17:C18</xm:sqref>
        </x14:dataValidation>
        <x14:dataValidation type="list" allowBlank="1" showInputMessage="1" showErrorMessage="1" xr:uid="{80F1FC11-49D1-46BC-825A-F27EEA8189BF}">
          <x14:formula1>
            <xm:f>IF('System Info'!$D$12="Low",$H$4,$H$2:$H$4)</xm:f>
          </x14:formula1>
          <xm:sqref>C10:C15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7041C-E09E-42AF-8B84-12DFCC44EF44}">
  <dimension ref="A1:H17"/>
  <sheetViews>
    <sheetView zoomScale="130" zoomScaleNormal="13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6.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CONCATENATE("6. Cloud - PaaS    |    ","Application/Service: ",'System Info'!B8)</f>
        <v xml:space="preserve">6. Cloud - PaaS    |    Application/Service: </v>
      </c>
      <c r="B2" s="136"/>
      <c r="C2" s="136"/>
      <c r="D2" s="137"/>
      <c r="E2" s="43" t="s">
        <v>61</v>
      </c>
      <c r="F2" s="31" t="str">
        <f>'System Info'!D12</f>
        <v/>
      </c>
      <c r="H2" s="44" t="s">
        <v>62</v>
      </c>
    </row>
    <row r="3" spans="1:8" ht="13.05" customHeight="1" x14ac:dyDescent="0.3">
      <c r="A3" s="144" t="s">
        <v>108</v>
      </c>
      <c r="B3" s="145"/>
      <c r="C3" s="145"/>
      <c r="D3" s="145"/>
      <c r="E3" s="145"/>
      <c r="F3" s="146"/>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69" x14ac:dyDescent="0.25">
      <c r="A6" s="57">
        <v>6.1</v>
      </c>
      <c r="B6" s="50" t="s">
        <v>109</v>
      </c>
      <c r="C6" s="55"/>
      <c r="D6" s="56"/>
      <c r="E6" s="56"/>
      <c r="F6" s="58"/>
      <c r="G6" s="42"/>
    </row>
    <row r="7" spans="1:8" ht="41.4" x14ac:dyDescent="0.25">
      <c r="A7" s="57">
        <v>6.2</v>
      </c>
      <c r="B7" s="58" t="s">
        <v>110</v>
      </c>
      <c r="C7" s="55"/>
      <c r="D7" s="56"/>
      <c r="E7" s="56"/>
      <c r="F7" s="58"/>
      <c r="G7" s="42"/>
    </row>
    <row r="8" spans="1:8" ht="55.2" x14ac:dyDescent="0.25">
      <c r="A8" s="57">
        <v>6.3</v>
      </c>
      <c r="B8" s="58" t="s">
        <v>195</v>
      </c>
      <c r="C8" s="55"/>
      <c r="D8" s="54"/>
      <c r="E8" s="54"/>
      <c r="F8" s="50"/>
      <c r="G8" s="42"/>
    </row>
    <row r="9" spans="1:8" ht="41.4" x14ac:dyDescent="0.25">
      <c r="A9" s="57">
        <v>6.4</v>
      </c>
      <c r="B9" s="50" t="s">
        <v>102</v>
      </c>
      <c r="C9" s="55"/>
      <c r="D9" s="54"/>
      <c r="E9" s="54"/>
      <c r="F9" s="50"/>
      <c r="G9" s="42"/>
    </row>
    <row r="10" spans="1:8" ht="13.8" x14ac:dyDescent="0.25">
      <c r="A10" s="142" t="s">
        <v>75</v>
      </c>
      <c r="B10" s="143"/>
      <c r="C10" s="143"/>
      <c r="D10" s="143"/>
      <c r="E10" s="143"/>
      <c r="F10" s="143"/>
      <c r="G10" s="42"/>
    </row>
    <row r="11" spans="1:8" ht="13.8" x14ac:dyDescent="0.25">
      <c r="A11" s="61" t="s">
        <v>196</v>
      </c>
      <c r="B11" s="50" t="s">
        <v>103</v>
      </c>
      <c r="C11" s="53"/>
      <c r="D11" s="54"/>
      <c r="E11" s="54"/>
      <c r="F11" s="50"/>
      <c r="G11" s="42"/>
    </row>
    <row r="12" spans="1:8" ht="109.5" customHeight="1" x14ac:dyDescent="0.25">
      <c r="A12" s="63" t="s">
        <v>197</v>
      </c>
      <c r="B12" s="50" t="s">
        <v>201</v>
      </c>
      <c r="C12" s="53"/>
      <c r="D12" s="54"/>
      <c r="E12" s="54"/>
      <c r="F12" s="50"/>
      <c r="G12" s="42"/>
    </row>
    <row r="13" spans="1:8" ht="55.2" x14ac:dyDescent="0.25">
      <c r="A13" s="63" t="s">
        <v>198</v>
      </c>
      <c r="B13" s="50" t="s">
        <v>175</v>
      </c>
      <c r="C13" s="53"/>
      <c r="D13" s="54"/>
      <c r="E13" s="54"/>
      <c r="F13" s="50"/>
      <c r="G13" s="42"/>
    </row>
    <row r="14" spans="1:8" ht="24" x14ac:dyDescent="0.25">
      <c r="A14" s="63" t="s">
        <v>199</v>
      </c>
      <c r="B14" s="66" t="s">
        <v>105</v>
      </c>
      <c r="C14" s="53"/>
      <c r="D14" s="54"/>
      <c r="E14" s="54"/>
      <c r="F14" s="50"/>
      <c r="G14" s="42"/>
    </row>
    <row r="15" spans="1:8" ht="13.05" customHeight="1" x14ac:dyDescent="0.3">
      <c r="A15" s="138" t="s">
        <v>77</v>
      </c>
      <c r="B15" s="139"/>
      <c r="C15" s="139"/>
      <c r="D15" s="139"/>
      <c r="E15" s="139"/>
      <c r="F15" s="139"/>
      <c r="G15"/>
    </row>
    <row r="16" spans="1:8" ht="114.6" customHeight="1" x14ac:dyDescent="0.25">
      <c r="A16" s="48" t="s">
        <v>200</v>
      </c>
      <c r="B16" s="49" t="s">
        <v>194</v>
      </c>
      <c r="C16" s="53"/>
      <c r="D16" s="54"/>
      <c r="E16" s="54"/>
      <c r="F16" s="50"/>
      <c r="G16" s="42"/>
    </row>
    <row r="17" spans="1:7" ht="41.4" x14ac:dyDescent="0.25">
      <c r="A17" s="51" t="s">
        <v>111</v>
      </c>
      <c r="B17" s="49" t="s">
        <v>97</v>
      </c>
      <c r="C17" s="53"/>
      <c r="D17" s="54"/>
      <c r="E17" s="54"/>
      <c r="F17" s="50"/>
      <c r="G17" s="42"/>
    </row>
  </sheetData>
  <sheetProtection sheet="1" selectLockedCells="1"/>
  <mergeCells count="5">
    <mergeCell ref="A2:D2"/>
    <mergeCell ref="A5:F5"/>
    <mergeCell ref="A10:F10"/>
    <mergeCell ref="A15:F15"/>
    <mergeCell ref="A3:F3"/>
  </mergeCells>
  <conditionalFormatting sqref="C4">
    <cfRule type="expression" dxfId="29" priority="6">
      <formula>C4="No"</formula>
    </cfRule>
    <cfRule type="expression" dxfId="28" priority="7">
      <formula>C4="Yes"</formula>
    </cfRule>
  </conditionalFormatting>
  <conditionalFormatting sqref="C11:C14 C16:C17">
    <cfRule type="expression" dxfId="27" priority="8">
      <formula>C11="No"</formula>
    </cfRule>
    <cfRule type="expression" dxfId="26" priority="9">
      <formula>C11="Yes"</formula>
    </cfRule>
  </conditionalFormatting>
  <conditionalFormatting sqref="C6:C17">
    <cfRule type="expression" dxfId="25" priority="1">
      <formula>C6="N/A"</formula>
    </cfRule>
    <cfRule type="expression" dxfId="24" priority="2">
      <formula>C6="Incomplete"</formula>
    </cfRule>
    <cfRule type="expression" dxfId="23" priority="3">
      <formula>C6="Complete"</formula>
    </cfRule>
  </conditionalFormatting>
  <dataValidations count="1">
    <dataValidation type="list" allowBlank="1" showInputMessage="1" showErrorMessage="1" sqref="C6:C9" xr:uid="{EA47E8BA-902C-4B4D-A140-34AF6F7212DE}">
      <formula1>$H$2:$H$4</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4" id="{59BC8727-4D95-42FD-A80F-6CE336E0DFF7}">
            <xm:f>('System Info'!$D$12="High")</xm:f>
            <x14:dxf>
              <font>
                <color theme="0"/>
              </font>
              <fill>
                <patternFill>
                  <bgColor rgb="FFC00000"/>
                </patternFill>
              </fill>
            </x14:dxf>
          </x14:cfRule>
          <x14:cfRule type="expression" priority="5" id="{6399B734-D17B-47AB-8C5E-960E946E1A40}">
            <xm:f>('System Info'!$D$12="Low")</xm:f>
            <x14:dxf>
              <font>
                <color theme="0"/>
              </font>
              <fill>
                <patternFill patternType="solid">
                  <fgColor auto="1"/>
                  <bgColor rgb="FF00B050"/>
                </patternFill>
              </fill>
            </x14:dxf>
          </x14:cfRule>
          <x14:cfRule type="expression" priority="10" id="{7BF38C06-3EEB-4972-9963-92EC28A51A8C}">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8A8ED20-B965-450B-B81D-96BD9D97E98B}">
          <x14:formula1>
            <xm:f>IF('System Info'!$D$12="High",$H$2:$H$4,$H$4)</xm:f>
          </x14:formula1>
          <xm:sqref>C16:C17</xm:sqref>
        </x14:dataValidation>
        <x14:dataValidation type="list" allowBlank="1" showInputMessage="1" showErrorMessage="1" xr:uid="{74B0754D-3D7C-480F-ADEF-82D9C8767AB3}">
          <x14:formula1>
            <xm:f>IF('System Info'!$D$12="Low",$H$4,$H$2:$H$4)</xm:f>
          </x14:formula1>
          <xm:sqref>C11:C14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6631A-FC5F-4B3D-8D0A-FD67FBE3E774}">
  <dimension ref="A1:H19"/>
  <sheetViews>
    <sheetView zoomScale="130" zoomScaleNormal="130" workbookViewId="0">
      <pane ySplit="4" topLeftCell="A5" activePane="bottomLeft" state="frozen"/>
      <selection activeCell="B8" sqref="B8:D8"/>
      <selection pane="bottomLeft" activeCell="C6" sqref="C6"/>
    </sheetView>
  </sheetViews>
  <sheetFormatPr defaultColWidth="9.21875" defaultRowHeight="12" x14ac:dyDescent="0.25"/>
  <cols>
    <col min="1" max="1" width="4.77734375" style="52" customWidth="1"/>
    <col min="2" max="2" width="47.77734375" style="38" customWidth="1"/>
    <col min="3" max="3" width="9.44140625" style="39" customWidth="1"/>
    <col min="4" max="4" width="33" style="40" customWidth="1"/>
    <col min="5" max="6" width="28.77734375" style="39" customWidth="1"/>
    <col min="7" max="7" width="9.21875" style="39" customWidth="1"/>
    <col min="8" max="12" width="9.21875" style="42"/>
    <col min="13" max="13" width="10" style="42" customWidth="1"/>
    <col min="14" max="14" width="9.21875" style="42" customWidth="1"/>
    <col min="15" max="15" width="9.77734375" style="42" customWidth="1"/>
    <col min="16" max="16384" width="9.21875" style="42"/>
  </cols>
  <sheetData>
    <row r="1" spans="1:8" ht="9" customHeight="1" x14ac:dyDescent="0.25">
      <c r="A1" s="37"/>
      <c r="E1" s="41"/>
      <c r="F1" s="42"/>
      <c r="G1" s="36"/>
    </row>
    <row r="2" spans="1:8" ht="13.05" customHeight="1" x14ac:dyDescent="0.3">
      <c r="A2" s="135" t="str">
        <f>CONCATENATE("7. Cloud - IaaS    |    ","Application/Service: ",'System Info'!B8)</f>
        <v xml:space="preserve">7. Cloud - IaaS    |    Application/Service: </v>
      </c>
      <c r="B2" s="136"/>
      <c r="C2" s="136"/>
      <c r="D2" s="137"/>
      <c r="E2" s="43" t="s">
        <v>61</v>
      </c>
      <c r="F2" s="31" t="str">
        <f>'System Info'!D12</f>
        <v/>
      </c>
      <c r="H2" s="44" t="s">
        <v>62</v>
      </c>
    </row>
    <row r="3" spans="1:8" ht="25.5" customHeight="1" x14ac:dyDescent="0.3">
      <c r="A3" s="144" t="s">
        <v>112</v>
      </c>
      <c r="B3" s="145"/>
      <c r="C3" s="145"/>
      <c r="D3" s="145"/>
      <c r="E3" s="145"/>
      <c r="F3" s="146"/>
      <c r="G3" s="45"/>
      <c r="H3" s="44" t="s">
        <v>64</v>
      </c>
    </row>
    <row r="4" spans="1:8" ht="27.6" x14ac:dyDescent="0.25">
      <c r="A4" s="46" t="s">
        <v>65</v>
      </c>
      <c r="B4" s="47" t="s">
        <v>66</v>
      </c>
      <c r="C4" s="47" t="s">
        <v>67</v>
      </c>
      <c r="D4" s="47" t="s">
        <v>68</v>
      </c>
      <c r="E4" s="47" t="s">
        <v>69</v>
      </c>
      <c r="F4" s="47" t="s">
        <v>70</v>
      </c>
      <c r="G4" s="42"/>
      <c r="H4" s="44" t="s">
        <v>71</v>
      </c>
    </row>
    <row r="5" spans="1:8" ht="13.05" customHeight="1" x14ac:dyDescent="0.3">
      <c r="A5" s="140" t="s">
        <v>72</v>
      </c>
      <c r="B5" s="141"/>
      <c r="C5" s="141"/>
      <c r="D5" s="141"/>
      <c r="E5" s="141"/>
      <c r="F5" s="141"/>
      <c r="G5"/>
    </row>
    <row r="6" spans="1:8" ht="193.2" x14ac:dyDescent="0.25">
      <c r="A6" s="108" t="s">
        <v>113</v>
      </c>
      <c r="B6" s="59" t="s">
        <v>202</v>
      </c>
      <c r="C6" s="101"/>
      <c r="D6" s="105"/>
      <c r="E6" s="105"/>
      <c r="F6" s="107"/>
      <c r="G6" s="42"/>
    </row>
    <row r="7" spans="1:8" ht="220.8" x14ac:dyDescent="0.25">
      <c r="A7" s="108" t="s">
        <v>114</v>
      </c>
      <c r="B7" s="93" t="s">
        <v>203</v>
      </c>
      <c r="C7" s="101"/>
      <c r="D7" s="105"/>
      <c r="E7" s="105"/>
      <c r="F7" s="107"/>
      <c r="G7" s="42"/>
    </row>
    <row r="8" spans="1:8" ht="110.4" x14ac:dyDescent="0.25">
      <c r="A8" s="104" t="s">
        <v>115</v>
      </c>
      <c r="B8" s="93" t="s">
        <v>204</v>
      </c>
      <c r="C8" s="101"/>
      <c r="D8" s="105"/>
      <c r="E8" s="105"/>
      <c r="F8" s="107"/>
      <c r="G8" s="42"/>
    </row>
    <row r="9" spans="1:8" ht="82.8" x14ac:dyDescent="0.25">
      <c r="A9" s="96" t="s">
        <v>116</v>
      </c>
      <c r="B9" s="112" t="s">
        <v>159</v>
      </c>
      <c r="C9" s="53"/>
      <c r="D9" s="94"/>
      <c r="E9" s="94"/>
      <c r="F9" s="95"/>
      <c r="G9" s="42"/>
    </row>
    <row r="10" spans="1:8" ht="70.8" customHeight="1" x14ac:dyDescent="0.25">
      <c r="A10" s="110" t="s">
        <v>117</v>
      </c>
      <c r="B10" s="114" t="s">
        <v>205</v>
      </c>
      <c r="C10" s="101"/>
      <c r="D10" s="111"/>
      <c r="E10" s="111"/>
      <c r="F10" s="112"/>
      <c r="G10" s="42"/>
    </row>
    <row r="11" spans="1:8" ht="69.599999999999994" x14ac:dyDescent="0.25">
      <c r="A11" s="110" t="s">
        <v>118</v>
      </c>
      <c r="B11" s="115" t="s">
        <v>206</v>
      </c>
      <c r="C11" s="101"/>
      <c r="D11" s="105"/>
      <c r="E11" s="105"/>
      <c r="F11" s="107"/>
      <c r="G11" s="42"/>
    </row>
    <row r="12" spans="1:8" ht="13.8" x14ac:dyDescent="0.25">
      <c r="A12" s="142" t="s">
        <v>75</v>
      </c>
      <c r="B12" s="143"/>
      <c r="C12" s="143"/>
      <c r="D12" s="143"/>
      <c r="E12" s="143"/>
      <c r="F12" s="143"/>
      <c r="G12" s="42"/>
    </row>
    <row r="13" spans="1:8" ht="165.6" x14ac:dyDescent="0.25">
      <c r="A13" s="109" t="s">
        <v>119</v>
      </c>
      <c r="B13" s="62" t="s">
        <v>207</v>
      </c>
      <c r="C13" s="102"/>
      <c r="D13" s="105"/>
      <c r="E13" s="105"/>
      <c r="F13" s="107"/>
      <c r="G13" s="42"/>
    </row>
    <row r="14" spans="1:8" ht="96.6" x14ac:dyDescent="0.25">
      <c r="A14" s="109" t="s">
        <v>120</v>
      </c>
      <c r="B14" s="49" t="s">
        <v>208</v>
      </c>
      <c r="C14" s="102"/>
      <c r="D14" s="105"/>
      <c r="E14" s="105"/>
      <c r="F14" s="107"/>
      <c r="G14" s="42"/>
    </row>
    <row r="15" spans="1:8" ht="55.2" x14ac:dyDescent="0.25">
      <c r="A15" s="109" t="s">
        <v>121</v>
      </c>
      <c r="B15" s="49" t="s">
        <v>209</v>
      </c>
      <c r="C15" s="102"/>
      <c r="D15" s="105"/>
      <c r="E15" s="105"/>
      <c r="F15" s="107"/>
      <c r="G15" s="42"/>
    </row>
    <row r="16" spans="1:8" ht="13.8" x14ac:dyDescent="0.25">
      <c r="A16" s="63" t="s">
        <v>122</v>
      </c>
      <c r="B16" s="50" t="s">
        <v>123</v>
      </c>
      <c r="C16" s="65"/>
      <c r="D16" s="54"/>
      <c r="E16" s="54"/>
      <c r="F16" s="50"/>
      <c r="G16" s="42"/>
    </row>
    <row r="17" spans="1:7" ht="13.05" customHeight="1" x14ac:dyDescent="0.3">
      <c r="A17" s="138" t="s">
        <v>77</v>
      </c>
      <c r="B17" s="139"/>
      <c r="C17" s="139"/>
      <c r="D17" s="139"/>
      <c r="E17" s="139"/>
      <c r="F17" s="139"/>
      <c r="G17"/>
    </row>
    <row r="18" spans="1:7" ht="41.4" x14ac:dyDescent="0.3">
      <c r="A18" s="64">
        <v>7.11</v>
      </c>
      <c r="B18" s="49" t="s">
        <v>97</v>
      </c>
      <c r="C18" s="53"/>
      <c r="D18" s="54"/>
      <c r="E18" s="54"/>
      <c r="F18" s="50"/>
      <c r="G18"/>
    </row>
    <row r="19" spans="1:7" ht="114.6" customHeight="1" x14ac:dyDescent="0.25">
      <c r="A19" s="48" t="s">
        <v>210</v>
      </c>
      <c r="B19" s="49" t="s">
        <v>194</v>
      </c>
      <c r="C19" s="53"/>
      <c r="D19" s="54"/>
      <c r="E19" s="54"/>
      <c r="F19" s="50"/>
      <c r="G19" s="42"/>
    </row>
  </sheetData>
  <sheetProtection sheet="1" selectLockedCells="1"/>
  <mergeCells count="5">
    <mergeCell ref="A2:D2"/>
    <mergeCell ref="A5:F5"/>
    <mergeCell ref="A12:F12"/>
    <mergeCell ref="A17:F17"/>
    <mergeCell ref="A3:F3"/>
  </mergeCells>
  <conditionalFormatting sqref="C4">
    <cfRule type="expression" dxfId="19" priority="8">
      <formula>C4="No"</formula>
    </cfRule>
    <cfRule type="expression" dxfId="18" priority="9">
      <formula>C4="Yes"</formula>
    </cfRule>
  </conditionalFormatting>
  <conditionalFormatting sqref="C19 C13:C16">
    <cfRule type="expression" dxfId="17" priority="10">
      <formula>C13="No"</formula>
    </cfRule>
    <cfRule type="expression" dxfId="16" priority="11">
      <formula>C13="Yes"</formula>
    </cfRule>
  </conditionalFormatting>
  <conditionalFormatting sqref="C18">
    <cfRule type="expression" dxfId="15" priority="4">
      <formula>C18="No"</formula>
    </cfRule>
    <cfRule type="expression" dxfId="14" priority="5">
      <formula>C18="Yes"</formula>
    </cfRule>
  </conditionalFormatting>
  <conditionalFormatting sqref="C18:C19 C6:C11 C13:C16">
    <cfRule type="expression" dxfId="13" priority="1">
      <formula>C6="N/A"</formula>
    </cfRule>
    <cfRule type="expression" dxfId="12" priority="2">
      <formula>C6="Incomplete"</formula>
    </cfRule>
    <cfRule type="expression" dxfId="11" priority="3">
      <formula>C6="Complete"</formula>
    </cfRule>
  </conditionalFormatting>
  <dataValidations count="1">
    <dataValidation type="list" allowBlank="1" showInputMessage="1" showErrorMessage="1" sqref="C11 C6 C7 C8 C9:C10" xr:uid="{72CC3095-3867-423F-B098-00E8BFCA7F81}">
      <formula1>$H$2:$H$4</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6" id="{44213008-36E6-416E-B9D8-AF2ACE0097C6}">
            <xm:f>('System Info'!$D$12="High")</xm:f>
            <x14:dxf>
              <font>
                <color theme="0"/>
              </font>
              <fill>
                <patternFill>
                  <bgColor rgb="FFC00000"/>
                </patternFill>
              </fill>
            </x14:dxf>
          </x14:cfRule>
          <x14:cfRule type="expression" priority="7" id="{5A953BCE-982D-4821-ADED-9303620DE4C0}">
            <xm:f>('System Info'!$D$12="Low")</xm:f>
            <x14:dxf>
              <font>
                <color theme="0"/>
              </font>
              <fill>
                <patternFill patternType="solid">
                  <fgColor auto="1"/>
                  <bgColor rgb="FF00B050"/>
                </patternFill>
              </fill>
            </x14:dxf>
          </x14:cfRule>
          <x14:cfRule type="expression" priority="12" id="{30C2ABFE-1ABA-4C41-899F-3C1BC7F727DB}">
            <xm:f>('System Info'!$D$12="Moderate")</xm:f>
            <x14:dxf>
              <font>
                <color theme="0"/>
              </font>
              <fill>
                <patternFill patternType="solid">
                  <fgColor auto="1"/>
                  <bgColor rgb="FFFFC000"/>
                </patternFill>
              </fill>
            </x14:dxf>
          </x14:cfRule>
          <xm:sqref>F2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317A5F-6856-47DF-90AB-056BA797F970}">
          <x14:formula1>
            <xm:f>IF('System Info'!$D$12="Low",$H$4,$H$2:$H$4)</xm:f>
          </x14:formula1>
          <xm:sqref>C14 C15 C16 C13</xm:sqref>
        </x14:dataValidation>
        <x14:dataValidation type="list" allowBlank="1" showInputMessage="1" showErrorMessage="1" xr:uid="{9ED5A563-4B0D-4654-9905-5F8296FAF842}">
          <x14:formula1>
            <xm:f>IF('System Info'!$D$12="High",$H$2:$H$4,$H$4)</xm:f>
          </x14:formula1>
          <xm:sqref>C18:C19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Instructions</vt:lpstr>
      <vt:lpstr>System Info</vt:lpstr>
      <vt:lpstr>1. Endpoints</vt:lpstr>
      <vt:lpstr>2. Servers</vt:lpstr>
      <vt:lpstr>3. Applications</vt:lpstr>
      <vt:lpstr>4. Databases</vt:lpstr>
      <vt:lpstr>5. Cloud - SaaS</vt:lpstr>
      <vt:lpstr>6. Cloud - PaaS</vt:lpstr>
      <vt:lpstr>7. Cloud - IaaS</vt:lpstr>
      <vt:lpstr>8. Email Systems</vt:lpstr>
      <vt:lpstr>'1. Endpoints'!Print_Titles</vt:lpstr>
      <vt:lpstr>'2. Servers'!Print_Titles</vt:lpstr>
      <vt:lpstr>'3. Applications'!Print_Titles</vt:lpstr>
      <vt:lpstr>'4. Databases'!Print_Titles</vt:lpstr>
      <vt:lpstr>'5. Cloud - SaaS'!Print_Titles</vt:lpstr>
      <vt:lpstr>'6. Cloud - PaaS'!Print_Titles</vt:lpstr>
      <vt:lpstr>'7. Cloud - IaaS'!Print_Titles</vt:lpstr>
      <vt:lpstr>'8. Email Systems'!Print_Titles</vt:lpstr>
    </vt:vector>
  </TitlesOfParts>
  <Manager/>
  <Company>Brigham Young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 Bird</dc:creator>
  <cp:keywords/>
  <dc:description/>
  <cp:lastModifiedBy>Sean McHenry</cp:lastModifiedBy>
  <cp:revision/>
  <cp:lastPrinted>2021-11-01T19:36:03Z</cp:lastPrinted>
  <dcterms:created xsi:type="dcterms:W3CDTF">2019-08-23T17:07:46Z</dcterms:created>
  <dcterms:modified xsi:type="dcterms:W3CDTF">2022-02-18T16:40:09Z</dcterms:modified>
  <cp:category/>
  <cp:contentStatus/>
</cp:coreProperties>
</file>