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C:\Users\shaneed\Box\Information Security\Training and Communications\Employee Communications\Questionnaire\"/>
    </mc:Choice>
  </mc:AlternateContent>
  <xr:revisionPtr revIDLastSave="0" documentId="13_ncr:1_{137BABEC-F13E-445D-B088-76F91A57C193}" xr6:coauthVersionLast="45" xr6:coauthVersionMax="45" xr10:uidLastSave="{00000000-0000-0000-0000-000000000000}"/>
  <bookViews>
    <workbookView xWindow="-120" yWindow="-120" windowWidth="29040" windowHeight="16440" activeTab="7" xr2:uid="{00000000-000D-0000-FFFF-FFFF00000000}"/>
  </bookViews>
  <sheets>
    <sheet name="Instructions" sheetId="17" r:id="rId1"/>
    <sheet name="System Info" sheetId="1" r:id="rId2"/>
    <sheet name="1. Endpoints" sheetId="15" r:id="rId3"/>
    <sheet name="2. Servers" sheetId="7" r:id="rId4"/>
    <sheet name="3. Applications" sheetId="14" r:id="rId5"/>
    <sheet name="4. Databases" sheetId="13" r:id="rId6"/>
    <sheet name="5. Cloud SaaS - PaaS" sheetId="16" r:id="rId7"/>
    <sheet name="6. Cloud IaaS" sheetId="10" r:id="rId8"/>
  </sheets>
  <definedNames>
    <definedName name="_xlnm.Print_Titles" localSheetId="2">'1. Endpoints'!$4:$4</definedName>
    <definedName name="_xlnm.Print_Titles" localSheetId="3">'2. Servers'!$4:$4</definedName>
    <definedName name="_xlnm.Print_Titles" localSheetId="4">'3. Applications'!$4:$4</definedName>
    <definedName name="_xlnm.Print_Titles" localSheetId="5">'4. Databases'!$4:$4</definedName>
    <definedName name="_xlnm.Print_Titles" localSheetId="6">'5. Cloud SaaS - PaaS'!$4:$4</definedName>
    <definedName name="_xlnm.Print_Titles" localSheetId="7">'6. Cloud IaaS'!$4:$4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 i="10" l="1"/>
  <c r="G2" i="16"/>
  <c r="G2" i="13"/>
  <c r="G2" i="14"/>
  <c r="G2" i="7"/>
  <c r="G2" i="15" l="1"/>
  <c r="G1" i="10"/>
  <c r="G1" i="16"/>
  <c r="G1" i="13"/>
  <c r="G1" i="14"/>
  <c r="G1" i="7"/>
  <c r="G1" i="15"/>
  <c r="A2" i="10"/>
  <c r="A2" i="16"/>
  <c r="A2" i="13"/>
  <c r="A2" i="14"/>
  <c r="A2" i="7"/>
  <c r="A2" i="15"/>
</calcChain>
</file>

<file path=xl/sharedStrings.xml><?xml version="1.0" encoding="utf-8"?>
<sst xmlns="http://schemas.openxmlformats.org/spreadsheetml/2006/main" count="521" uniqueCount="355">
  <si>
    <t>Purpose</t>
  </si>
  <si>
    <r>
      <t xml:space="preserve">The purpose of this assessment  is to help assess compliance of Uinversity IT systems with BYU Information Security Standard </t>
    </r>
    <r>
      <rPr>
        <i/>
        <sz val="11"/>
        <color theme="1"/>
        <rFont val="Calibri"/>
        <family val="2"/>
        <scheme val="minor"/>
      </rPr>
      <t>Minimum Security Controls for IT Resources</t>
    </r>
    <r>
      <rPr>
        <sz val="11"/>
        <color theme="1"/>
        <rFont val="Calibri"/>
        <family val="2"/>
        <scheme val="minor"/>
      </rPr>
      <t xml:space="preserve">.  </t>
    </r>
  </si>
  <si>
    <t>https://infosec.byu.edu/node/158</t>
  </si>
  <si>
    <t>A full assessment is required for all applications that are classified as Very High Risk, and must be reviewed by the Office of Information Security.</t>
  </si>
  <si>
    <t>The assessment is divided into two parts:  System Info section and six specific system component tabs: Endpoints, Servers, Applications, Databases, Cloud SaaS/PaaS, and Cloud IaaS.  The System Info section provides general information about the component, application, or service being assessed to provide additional context and understanding of the security risks. The other system component tabs provide a checklist of standard security controls that should be in place for the application or system to be considered production ready.</t>
  </si>
  <si>
    <t>Instructions</t>
  </si>
  <si>
    <t xml:space="preserve">1)    Complete the System Info tab.  </t>
  </si>
  <si>
    <t>a.  This should be nearly identical to the information in the CMDB in ServiceNow.</t>
  </si>
  <si>
    <t>b.  For applications, Include all servers, databases, and cloud services that make up the system.</t>
  </si>
  <si>
    <t>2)    Complete tabs 1-6 for all system components that apply.</t>
  </si>
  <si>
    <t>For “No” answers, provide additional explanation of why control is not needed or action plan for implementing the control.</t>
  </si>
  <si>
    <t>3)    Review the completed form with the Office of Information Security.</t>
  </si>
  <si>
    <t>CES Information Security Risk</t>
  </si>
  <si>
    <t>Security Assessment Questionnaire for IT Systems</t>
  </si>
  <si>
    <t>Version 4/13/2020</t>
  </si>
  <si>
    <t>Application/Service Description</t>
  </si>
  <si>
    <t>Name of Application or Service</t>
  </si>
  <si>
    <t>Assessment Completion Date</t>
  </si>
  <si>
    <t>Short Description</t>
  </si>
  <si>
    <t>Data Classification*</t>
  </si>
  <si>
    <t>Confidential</t>
  </si>
  <si>
    <t>System Classification**</t>
  </si>
  <si>
    <t>Moderate</t>
  </si>
  <si>
    <t>Application Service Type</t>
  </si>
  <si>
    <t>Hosting Location</t>
  </si>
  <si>
    <t>Platform Host Names</t>
  </si>
  <si>
    <t>Platform IP Addresses</t>
  </si>
  <si>
    <t>Application URLs</t>
  </si>
  <si>
    <t>Database Names</t>
  </si>
  <si>
    <t>Database Type</t>
  </si>
  <si>
    <t>Database IP Addresses</t>
  </si>
  <si>
    <t>Business Owner</t>
  </si>
  <si>
    <t>IT Application Owner</t>
  </si>
  <si>
    <t>Business Owner VP Office</t>
  </si>
  <si>
    <t>Product Manager</t>
  </si>
  <si>
    <t>Business Owner Department</t>
  </si>
  <si>
    <t>Support Group</t>
  </si>
  <si>
    <t>ISR Analyst</t>
  </si>
  <si>
    <t>Data Processed or Stored</t>
  </si>
  <si>
    <t>(General description)</t>
  </si>
  <si>
    <t>* Data Classification (See Information Classification Procedures for additional information)</t>
  </si>
  <si>
    <t>Data Classification</t>
  </si>
  <si>
    <t>Public</t>
  </si>
  <si>
    <t>Internal</t>
  </si>
  <si>
    <t>Highly Confidential</t>
  </si>
  <si>
    <t>** System Classification (See System Classification Procedures for additional information)</t>
  </si>
  <si>
    <t>System Classification</t>
  </si>
  <si>
    <t>Low</t>
  </si>
  <si>
    <t>High</t>
  </si>
  <si>
    <t>Very High</t>
  </si>
  <si>
    <t>Office of Information Security</t>
  </si>
  <si>
    <r>
      <t xml:space="preserve">Definition: </t>
    </r>
    <r>
      <rPr>
        <sz val="10"/>
        <color theme="1"/>
        <rFont val="Calibri"/>
        <family val="2"/>
        <scheme val="minor"/>
      </rPr>
      <t xml:space="preserve"> A laptop or desktop computer.</t>
    </r>
  </si>
  <si>
    <t>#</t>
  </si>
  <si>
    <t>MSC Ref</t>
  </si>
  <si>
    <t>Standard</t>
  </si>
  <si>
    <t>Y N, N/A</t>
  </si>
  <si>
    <t>Comments / Action Plan</t>
  </si>
  <si>
    <t>OIS Consultant Comments</t>
  </si>
  <si>
    <t>Guidance</t>
  </si>
  <si>
    <r>
      <rPr>
        <b/>
        <sz val="10"/>
        <color theme="1"/>
        <rFont val="Calibri"/>
        <family val="2"/>
        <scheme val="minor"/>
      </rPr>
      <t>Access:</t>
    </r>
    <r>
      <rPr>
        <sz val="10"/>
        <color theme="1"/>
        <rFont val="Calibri"/>
        <family val="2"/>
        <scheme val="minor"/>
      </rPr>
      <t xml:space="preserve"> Authenticated access is required. </t>
    </r>
  </si>
  <si>
    <r>
      <rPr>
        <b/>
        <sz val="10"/>
        <color theme="1"/>
        <rFont val="Calibri"/>
        <family val="2"/>
        <scheme val="minor"/>
      </rPr>
      <t>Access:</t>
    </r>
    <r>
      <rPr>
        <sz val="10"/>
        <color theme="1"/>
        <rFont val="Calibri"/>
        <family val="2"/>
        <scheme val="minor"/>
      </rPr>
      <t xml:space="preserve"> Users have unique accounts. </t>
    </r>
  </si>
  <si>
    <r>
      <rPr>
        <b/>
        <sz val="10"/>
        <color theme="1"/>
        <rFont val="Calibri"/>
        <family val="2"/>
        <scheme val="minor"/>
      </rPr>
      <t>Access:</t>
    </r>
    <r>
      <rPr>
        <sz val="10"/>
        <color theme="1"/>
        <rFont val="Calibri"/>
        <family val="2"/>
        <scheme val="minor"/>
      </rPr>
      <t xml:space="preserve"> Uses University directory services. </t>
    </r>
  </si>
  <si>
    <t>Recommended</t>
  </si>
  <si>
    <r>
      <rPr>
        <b/>
        <sz val="10"/>
        <color theme="1"/>
        <rFont val="Calibri"/>
        <family val="2"/>
        <scheme val="minor"/>
      </rPr>
      <t>Patching:</t>
    </r>
    <r>
      <rPr>
        <sz val="10"/>
        <color theme="1"/>
        <rFont val="Calibri"/>
        <family val="2"/>
        <scheme val="minor"/>
      </rPr>
      <t xml:space="preserve"> Use a vendor supported OS version.</t>
    </r>
  </si>
  <si>
    <r>
      <rPr>
        <b/>
        <sz val="10"/>
        <color theme="1"/>
        <rFont val="Calibri"/>
        <family val="2"/>
        <scheme val="minor"/>
      </rPr>
      <t>Patching:</t>
    </r>
    <r>
      <rPr>
        <sz val="10"/>
        <color theme="1"/>
        <rFont val="Calibri"/>
        <family val="2"/>
        <scheme val="minor"/>
      </rPr>
      <t xml:space="preserve"> Critical security patches are applied as soon as possible after release.</t>
    </r>
  </si>
  <si>
    <r>
      <rPr>
        <b/>
        <sz val="10"/>
        <color theme="1"/>
        <rFont val="Calibri"/>
        <family val="2"/>
        <scheme val="minor"/>
      </rPr>
      <t>Patching:</t>
    </r>
    <r>
      <rPr>
        <sz val="10"/>
        <color theme="1"/>
        <rFont val="Calibri"/>
        <family val="2"/>
        <scheme val="minor"/>
      </rPr>
      <t xml:space="preserve"> Other security patches are applied within 90 days.</t>
    </r>
  </si>
  <si>
    <r>
      <rPr>
        <b/>
        <sz val="10"/>
        <color theme="1"/>
        <rFont val="Calibri"/>
        <family val="2"/>
        <scheme val="minor"/>
      </rPr>
      <t xml:space="preserve">Malware Protection:  </t>
    </r>
    <r>
      <rPr>
        <sz val="10"/>
        <color theme="1"/>
        <rFont val="Calibri"/>
        <family val="2"/>
        <scheme val="minor"/>
      </rPr>
      <t>Anti-malware software has been installed.</t>
    </r>
  </si>
  <si>
    <t>Sophos End Point Protection is recommended.</t>
  </si>
  <si>
    <r>
      <rPr>
        <b/>
        <sz val="10"/>
        <color theme="1"/>
        <rFont val="Calibri"/>
        <family val="2"/>
        <scheme val="minor"/>
      </rPr>
      <t xml:space="preserve">Backups:  </t>
    </r>
    <r>
      <rPr>
        <sz val="10"/>
        <color theme="1"/>
        <rFont val="Calibri"/>
        <family val="2"/>
        <scheme val="minor"/>
      </rPr>
      <t>Data is backed up at least daily.</t>
    </r>
  </si>
  <si>
    <t>Code 42 is recommended.</t>
  </si>
  <si>
    <r>
      <rPr>
        <b/>
        <sz val="10"/>
        <color theme="1"/>
        <rFont val="Calibri"/>
        <family val="2"/>
        <scheme val="minor"/>
      </rPr>
      <t>Backups:</t>
    </r>
    <r>
      <rPr>
        <sz val="10"/>
        <color theme="1"/>
        <rFont val="Calibri"/>
        <family val="2"/>
        <scheme val="minor"/>
      </rPr>
      <t xml:space="preserve">  Backup data is encrypted in transit and at rest.</t>
    </r>
  </si>
  <si>
    <t>1.10</t>
  </si>
  <si>
    <r>
      <rPr>
        <b/>
        <sz val="10"/>
        <color theme="1"/>
        <rFont val="Calibri"/>
        <family val="2"/>
        <scheme val="minor"/>
      </rPr>
      <t xml:space="preserve">Inventory:  </t>
    </r>
    <r>
      <rPr>
        <sz val="10"/>
        <color theme="1"/>
        <rFont val="Calibri"/>
        <family val="2"/>
        <scheme val="minor"/>
      </rPr>
      <t>All devices are documented in an inventory.</t>
    </r>
  </si>
  <si>
    <r>
      <rPr>
        <b/>
        <sz val="10"/>
        <color theme="1"/>
        <rFont val="Calibri"/>
        <family val="2"/>
        <scheme val="minor"/>
      </rPr>
      <t>Inventory:</t>
    </r>
    <r>
      <rPr>
        <sz val="10"/>
        <color theme="1"/>
        <rFont val="Calibri"/>
        <family val="2"/>
        <scheme val="minor"/>
      </rPr>
      <t xml:space="preserve">  Inventory is reviewed and updated at least quarterly.</t>
    </r>
  </si>
  <si>
    <r>
      <rPr>
        <b/>
        <sz val="10"/>
        <color theme="1"/>
        <rFont val="Calibri"/>
        <family val="2"/>
        <scheme val="minor"/>
      </rPr>
      <t xml:space="preserve">Encryption-Laptops:  </t>
    </r>
    <r>
      <rPr>
        <sz val="10"/>
        <color theme="1"/>
        <rFont val="Calibri"/>
        <family val="2"/>
        <scheme val="minor"/>
      </rPr>
      <t>Whole disk encryption is enabled.</t>
    </r>
  </si>
  <si>
    <t>Filevault2 for Mac, BitLocker for Windows or other OIT approved encryption application.</t>
  </si>
  <si>
    <t>Required for Highly Confidential</t>
  </si>
  <si>
    <r>
      <rPr>
        <b/>
        <sz val="10"/>
        <color theme="1"/>
        <rFont val="Calibri"/>
        <family val="2"/>
        <scheme val="minor"/>
      </rPr>
      <t xml:space="preserve">Encryption-Desktops:  </t>
    </r>
    <r>
      <rPr>
        <sz val="10"/>
        <color theme="1"/>
        <rFont val="Calibri"/>
        <family val="2"/>
        <scheme val="minor"/>
      </rPr>
      <t>Whole disk encryption is enabled.</t>
    </r>
  </si>
  <si>
    <r>
      <t xml:space="preserve">Regulated Data Security Controls:  </t>
    </r>
    <r>
      <rPr>
        <sz val="10"/>
        <color theme="1"/>
        <rFont val="Calibri"/>
        <family val="2"/>
        <scheme val="minor"/>
      </rPr>
      <t>All regulatory data controls have been implemented.</t>
    </r>
  </si>
  <si>
    <t>HIPAA, NIST 800-1761, PCI DSS, FERPA, GDPR, etc.</t>
  </si>
  <si>
    <r>
      <t xml:space="preserve">Definition: </t>
    </r>
    <r>
      <rPr>
        <sz val="9"/>
        <color theme="1"/>
        <rFont val="Calibri"/>
        <family val="2"/>
        <scheme val="minor"/>
      </rPr>
      <t xml:space="preserve"> A host that provides a network accessible service.</t>
    </r>
  </si>
  <si>
    <r>
      <rPr>
        <b/>
        <sz val="10"/>
        <color theme="1"/>
        <rFont val="Calibri"/>
        <family val="2"/>
        <scheme val="minor"/>
      </rPr>
      <t>Configuration:</t>
    </r>
    <r>
      <rPr>
        <sz val="10"/>
        <color theme="1"/>
        <rFont val="Calibri"/>
        <family val="2"/>
        <scheme val="minor"/>
      </rPr>
      <t xml:space="preserve"> Vendor default passwords are changed. </t>
    </r>
  </si>
  <si>
    <t xml:space="preserve">Vendor default passwords changed. </t>
  </si>
  <si>
    <r>
      <rPr>
        <b/>
        <sz val="10"/>
        <color theme="1"/>
        <rFont val="Calibri"/>
        <family val="2"/>
        <scheme val="minor"/>
      </rPr>
      <t xml:space="preserve">Configuration: </t>
    </r>
    <r>
      <rPr>
        <sz val="10"/>
        <color theme="1"/>
        <rFont val="Calibri"/>
        <family val="2"/>
        <scheme val="minor"/>
      </rPr>
      <t xml:space="preserve">Unnecessary accounts disabled. </t>
    </r>
  </si>
  <si>
    <t>Remove all unnecessary accounts.</t>
  </si>
  <si>
    <r>
      <rPr>
        <b/>
        <sz val="10"/>
        <color theme="1"/>
        <rFont val="Calibri"/>
        <family val="2"/>
        <scheme val="minor"/>
      </rPr>
      <t>Configuration:</t>
    </r>
    <r>
      <rPr>
        <sz val="10"/>
        <color theme="1"/>
        <rFont val="Calibri"/>
        <family val="2"/>
        <scheme val="minor"/>
      </rPr>
      <t xml:space="preserve"> Unnecessary services are disabled.</t>
    </r>
  </si>
  <si>
    <t xml:space="preserve">Disable any unnecessary services. </t>
  </si>
  <si>
    <r>
      <rPr>
        <b/>
        <sz val="10"/>
        <color theme="1"/>
        <rFont val="Calibri"/>
        <family val="2"/>
        <scheme val="minor"/>
      </rPr>
      <t>Configuration:</t>
    </r>
    <r>
      <rPr>
        <sz val="10"/>
        <color theme="1"/>
        <rFont val="Calibri"/>
        <family val="2"/>
        <scheme val="minor"/>
      </rPr>
      <t xml:space="preserve"> Time is synchronized with OIT NTP servers.</t>
    </r>
  </si>
  <si>
    <t>Time synchronized with OIT NTP servers.</t>
  </si>
  <si>
    <t xml:space="preserve">Use a vendor supported OS version. Based on National Vulnerability Database (NVD) ratings, apply critical security patches as soon as possible after release. </t>
  </si>
  <si>
    <r>
      <rPr>
        <b/>
        <sz val="10"/>
        <color theme="1"/>
        <rFont val="Calibri"/>
        <family val="2"/>
        <scheme val="minor"/>
      </rPr>
      <t>Patching:</t>
    </r>
    <r>
      <rPr>
        <sz val="10"/>
        <color theme="1"/>
        <rFont val="Calibri"/>
        <family val="2"/>
        <scheme val="minor"/>
      </rPr>
      <t xml:space="preserve"> Critical security patches are applied as soon as possible but no more than 30 days after release.</t>
    </r>
  </si>
  <si>
    <t>Based on National Vulnerability Database (NVD) ratings</t>
  </si>
  <si>
    <r>
      <t xml:space="preserve">Patching:  </t>
    </r>
    <r>
      <rPr>
        <sz val="10"/>
        <color theme="1"/>
        <rFont val="Calibri"/>
        <family val="2"/>
        <scheme val="minor"/>
      </rPr>
      <t>Maintain a regular schedule of OS patching, where all other security patches are applied.</t>
    </r>
  </si>
  <si>
    <r>
      <rPr>
        <b/>
        <sz val="10"/>
        <color theme="1"/>
        <rFont val="Calibri"/>
        <family val="2"/>
        <scheme val="minor"/>
      </rPr>
      <t>Inventory:</t>
    </r>
    <r>
      <rPr>
        <sz val="10"/>
        <color theme="1"/>
        <rFont val="Calibri"/>
        <family val="2"/>
        <scheme val="minor"/>
      </rPr>
      <t xml:space="preserve"> Maintain an active list of servers with the associated risk classification.</t>
    </r>
  </si>
  <si>
    <r>
      <rPr>
        <b/>
        <sz val="10"/>
        <color theme="1"/>
        <rFont val="Calibri"/>
        <family val="2"/>
        <scheme val="minor"/>
      </rPr>
      <t>Inventory:</t>
    </r>
    <r>
      <rPr>
        <sz val="10"/>
        <color theme="1"/>
        <rFont val="Calibri"/>
        <family val="2"/>
        <scheme val="minor"/>
      </rPr>
      <t xml:space="preserve"> Records are reviewed at least quarterly.</t>
    </r>
  </si>
  <si>
    <t>Document the location, host name, IP address, and key support roles in Inventory.</t>
  </si>
  <si>
    <t>2.10</t>
  </si>
  <si>
    <r>
      <rPr>
        <b/>
        <sz val="10"/>
        <color theme="1"/>
        <rFont val="Calibri"/>
        <family val="2"/>
        <scheme val="minor"/>
      </rPr>
      <t>Firewall:</t>
    </r>
    <r>
      <rPr>
        <sz val="10"/>
        <color theme="1"/>
        <rFont val="Calibri"/>
        <family val="2"/>
        <scheme val="minor"/>
      </rPr>
      <t xml:space="preserve"> A host-based firewall is enabled in default deny mode.</t>
    </r>
  </si>
  <si>
    <t>Enable host-based firewall in default deny mode and permit the minimum necessary services.</t>
  </si>
  <si>
    <r>
      <rPr>
        <b/>
        <sz val="10"/>
        <color theme="1"/>
        <rFont val="Calibri"/>
        <family val="2"/>
        <scheme val="minor"/>
      </rPr>
      <t>Firewall:</t>
    </r>
    <r>
      <rPr>
        <sz val="10"/>
        <color theme="1"/>
        <rFont val="Calibri"/>
        <family val="2"/>
        <scheme val="minor"/>
      </rPr>
      <t xml:space="preserve"> Network firewall rules only allow the minimum necessary services for the application. </t>
    </r>
  </si>
  <si>
    <r>
      <rPr>
        <b/>
        <sz val="10"/>
        <color theme="1"/>
        <rFont val="Calibri"/>
        <family val="2"/>
        <scheme val="minor"/>
      </rPr>
      <t>Access Control:</t>
    </r>
    <r>
      <rPr>
        <sz val="10"/>
        <color theme="1"/>
        <rFont val="Calibri"/>
        <family val="2"/>
        <scheme val="minor"/>
      </rPr>
      <t xml:space="preserve"> Existing accounts and privileges are reviewed quarterly.</t>
    </r>
  </si>
  <si>
    <r>
      <rPr>
        <b/>
        <sz val="10"/>
        <color theme="1"/>
        <rFont val="Calibri"/>
        <family val="2"/>
        <scheme val="minor"/>
      </rPr>
      <t>Access Control:</t>
    </r>
    <r>
      <rPr>
        <sz val="10"/>
        <color theme="1"/>
        <rFont val="Calibri"/>
        <family val="2"/>
        <scheme val="minor"/>
      </rPr>
      <t xml:space="preserve"> Accounts are disabled after one year of inactivity.</t>
    </r>
  </si>
  <si>
    <r>
      <rPr>
        <b/>
        <sz val="10"/>
        <color theme="1"/>
        <rFont val="Calibri"/>
        <family val="2"/>
        <scheme val="minor"/>
      </rPr>
      <t>Access Control:</t>
    </r>
    <r>
      <rPr>
        <sz val="10"/>
        <color theme="1"/>
        <rFont val="Calibri"/>
        <family val="2"/>
        <scheme val="minor"/>
      </rPr>
      <t xml:space="preserve"> Passwords comply with BYU's Password Standard.</t>
    </r>
  </si>
  <si>
    <r>
      <rPr>
        <b/>
        <sz val="10"/>
        <color theme="1"/>
        <rFont val="Calibri"/>
        <family val="2"/>
        <scheme val="minor"/>
      </rPr>
      <t>Backups:</t>
    </r>
    <r>
      <rPr>
        <sz val="10"/>
        <color theme="1"/>
        <rFont val="Calibri"/>
        <family val="2"/>
        <scheme val="minor"/>
      </rPr>
      <t xml:space="preserve">  Server data is backed up at least daily.</t>
    </r>
  </si>
  <si>
    <r>
      <rPr>
        <b/>
        <sz val="10"/>
        <color theme="1"/>
        <rFont val="Calibri"/>
        <family val="2"/>
        <scheme val="minor"/>
      </rPr>
      <t>Malware Protection:</t>
    </r>
    <r>
      <rPr>
        <sz val="10"/>
        <color theme="1"/>
        <rFont val="Calibri"/>
        <family val="2"/>
        <scheme val="minor"/>
      </rPr>
      <t xml:space="preserve"> Anti-malware is software installed on servers commonly affected by malicious software such as Microsoft Windows.</t>
    </r>
  </si>
  <si>
    <t>If unsure whether a server needs anti-malware software, contact OIS.</t>
  </si>
  <si>
    <t>Required for Internal, Confidential and Highly Confidential</t>
  </si>
  <si>
    <r>
      <rPr>
        <b/>
        <sz val="10"/>
        <color theme="1"/>
        <rFont val="Calibri"/>
        <family val="2"/>
        <scheme val="minor"/>
      </rPr>
      <t>Vulnerability Management:</t>
    </r>
    <r>
      <rPr>
        <sz val="10"/>
        <color theme="1"/>
        <rFont val="Calibri"/>
        <family val="2"/>
        <scheme val="minor"/>
      </rPr>
      <t xml:space="preserve"> All servers are participating in the campus vulnerability management process.</t>
    </r>
  </si>
  <si>
    <r>
      <t xml:space="preserve">Resolve </t>
    </r>
    <r>
      <rPr>
        <b/>
        <sz val="10"/>
        <color theme="1"/>
        <rFont val="Calibri"/>
        <family val="2"/>
        <scheme val="minor"/>
      </rPr>
      <t>critical/high</t>
    </r>
    <r>
      <rPr>
        <sz val="10"/>
        <color theme="1"/>
        <rFont val="Calibri"/>
        <family val="2"/>
        <scheme val="minor"/>
      </rPr>
      <t xml:space="preserve"> vulnerabilities as soon as possible but no more than 30 days of discovery. Resolve </t>
    </r>
    <r>
      <rPr>
        <b/>
        <sz val="10"/>
        <color theme="1"/>
        <rFont val="Calibri"/>
        <family val="2"/>
        <scheme val="minor"/>
      </rPr>
      <t>medium</t>
    </r>
    <r>
      <rPr>
        <sz val="10"/>
        <color theme="1"/>
        <rFont val="Calibri"/>
        <family val="2"/>
        <scheme val="minor"/>
      </rPr>
      <t xml:space="preserve"> vulnerabilities within 90 days.</t>
    </r>
  </si>
  <si>
    <r>
      <t xml:space="preserve">Two-Factor Authentication: </t>
    </r>
    <r>
      <rPr>
        <sz val="10"/>
        <color theme="1"/>
        <rFont val="Calibri"/>
        <family val="2"/>
        <scheme val="minor"/>
      </rPr>
      <t xml:space="preserve"> Require DUO two-step authentication for all interactive users and administrator logins.</t>
    </r>
  </si>
  <si>
    <t>2.20</t>
  </si>
  <si>
    <r>
      <t>Remote Access:</t>
    </r>
    <r>
      <rPr>
        <sz val="10"/>
        <color theme="1"/>
        <rFont val="Calibri"/>
        <family val="2"/>
        <scheme val="minor"/>
      </rPr>
      <t xml:space="preserve">  Administrative (console) access from off campus only by Campus VPN or Gateway.</t>
    </r>
  </si>
  <si>
    <r>
      <t xml:space="preserve">Logging:  </t>
    </r>
    <r>
      <rPr>
        <sz val="10"/>
        <color theme="1"/>
        <rFont val="Calibri"/>
        <family val="2"/>
        <scheme val="minor"/>
      </rPr>
      <t>Logging is enabled</t>
    </r>
  </si>
  <si>
    <t>Use of a centralized log management server may help manage this more efficiently.</t>
  </si>
  <si>
    <r>
      <t xml:space="preserve">Logging: </t>
    </r>
    <r>
      <rPr>
        <sz val="10"/>
        <color theme="1"/>
        <rFont val="Calibri"/>
        <family val="2"/>
        <scheme val="minor"/>
      </rPr>
      <t xml:space="preserve"> Logs are kept for a minimum of 120 days.</t>
    </r>
  </si>
  <si>
    <r>
      <t>Network Security:</t>
    </r>
    <r>
      <rPr>
        <sz val="10"/>
        <color theme="1"/>
        <rFont val="Calibri"/>
        <family val="2"/>
        <scheme val="minor"/>
      </rPr>
      <t xml:space="preserve">  Server is located on a trusted network segment with a private IP address. </t>
    </r>
  </si>
  <si>
    <r>
      <rPr>
        <b/>
        <sz val="10"/>
        <color theme="1"/>
        <rFont val="Calibri"/>
        <family val="2"/>
        <scheme val="minor"/>
      </rPr>
      <t>Security Review:</t>
    </r>
    <r>
      <rPr>
        <sz val="10"/>
        <color theme="1"/>
        <rFont val="Calibri"/>
        <family val="2"/>
        <scheme val="minor"/>
      </rPr>
      <t xml:space="preserve">  A security assessment from the OIS has been requested and recommendations implemented prior to deployment.</t>
    </r>
  </si>
  <si>
    <t>HIPAA, NIST 800-171, PCI DSS, FERPA, GDPR, etc.</t>
  </si>
  <si>
    <r>
      <rPr>
        <b/>
        <sz val="10"/>
        <color theme="1"/>
        <rFont val="Calibri"/>
        <family val="2"/>
        <scheme val="minor"/>
      </rPr>
      <t xml:space="preserve">Definition:  </t>
    </r>
    <r>
      <rPr>
        <sz val="10"/>
        <color theme="1"/>
        <rFont val="Calibri"/>
        <family val="2"/>
        <scheme val="minor"/>
      </rPr>
      <t>Software running on a server that is remotely accessible.</t>
    </r>
  </si>
  <si>
    <r>
      <rPr>
        <b/>
        <sz val="10"/>
        <color theme="1"/>
        <rFont val="Calibri"/>
        <family val="2"/>
        <scheme val="minor"/>
      </rPr>
      <t>Patching:</t>
    </r>
    <r>
      <rPr>
        <sz val="10"/>
        <color theme="1"/>
        <rFont val="Calibri"/>
        <family val="2"/>
        <scheme val="minor"/>
      </rPr>
      <t xml:space="preserve"> All critical security patches are applied as soon as possible but no more than 30 days after release.</t>
    </r>
  </si>
  <si>
    <t xml:space="preserve">Based on National Vulnerability Database (NVD) ratings, apply applicable critical security patches as soon as possible after release.  </t>
  </si>
  <si>
    <r>
      <t xml:space="preserve">Patching:  </t>
    </r>
    <r>
      <rPr>
        <sz val="10"/>
        <color theme="1"/>
        <rFont val="Calibri"/>
        <family val="2"/>
        <scheme val="minor"/>
      </rPr>
      <t>Maintain a regular schedule for patching for all other security patches.</t>
    </r>
  </si>
  <si>
    <r>
      <rPr>
        <b/>
        <sz val="10"/>
        <color theme="1"/>
        <rFont val="Calibri"/>
        <family val="2"/>
        <scheme val="minor"/>
      </rPr>
      <t xml:space="preserve">Firewall:  </t>
    </r>
    <r>
      <rPr>
        <sz val="10"/>
        <color theme="1"/>
        <rFont val="Calibri"/>
        <family val="2"/>
        <scheme val="minor"/>
      </rPr>
      <t>Only the minimum necessary services are permitted through the firewall.</t>
    </r>
  </si>
  <si>
    <r>
      <t xml:space="preserve">Encryption / SSL Certificates:  </t>
    </r>
    <r>
      <rPr>
        <sz val="10"/>
        <color theme="1"/>
        <rFont val="Calibri"/>
        <family val="2"/>
        <scheme val="minor"/>
      </rPr>
      <t>Transport layer encryption (TLS 1.2) is enabled.</t>
    </r>
  </si>
  <si>
    <t>Required for all new applications.  Existing applications will be required to comply with this standard by June 30, 2020.</t>
  </si>
  <si>
    <r>
      <t xml:space="preserve">Encryption / SSL Certificates:  </t>
    </r>
    <r>
      <rPr>
        <sz val="10"/>
        <color theme="1"/>
        <rFont val="Calibri"/>
        <family val="2"/>
        <scheme val="minor"/>
      </rPr>
      <t>A Digicert SSL Certificate from OIT Operations and Support Center has been obtained.</t>
    </r>
  </si>
  <si>
    <t>Contact the OSC at ext 2-4000.  All SSL certificates are to be managed by OIT.  Departments may not obtain their own certificates without authorization from OIT.</t>
  </si>
  <si>
    <r>
      <t xml:space="preserve">Vulnerability Management: </t>
    </r>
    <r>
      <rPr>
        <sz val="10"/>
        <color theme="1"/>
        <rFont val="Calibri"/>
        <family val="2"/>
        <scheme val="minor"/>
      </rPr>
      <t>Participate in the campus application vulnerability management service.</t>
    </r>
  </si>
  <si>
    <r>
      <rPr>
        <b/>
        <sz val="10"/>
        <color theme="1"/>
        <rFont val="Calibri"/>
        <family val="2"/>
        <scheme val="minor"/>
      </rPr>
      <t xml:space="preserve">Access Control: </t>
    </r>
    <r>
      <rPr>
        <sz val="10"/>
        <color theme="1"/>
        <rFont val="Calibri"/>
        <family val="2"/>
        <scheme val="minor"/>
      </rPr>
      <t>Review existing accounts and privileges at least annually.</t>
    </r>
  </si>
  <si>
    <t>This refers to priviledged access accounts such as system, administrator, or other accounts with elevated access.</t>
  </si>
  <si>
    <t>3.10</t>
  </si>
  <si>
    <r>
      <t xml:space="preserve">Access Control: </t>
    </r>
    <r>
      <rPr>
        <sz val="10"/>
        <color theme="1"/>
        <rFont val="Calibri"/>
        <family val="2"/>
        <scheme val="minor"/>
      </rPr>
      <t>Passwords comply with BYU's Password Standard.</t>
    </r>
  </si>
  <si>
    <r>
      <rPr>
        <b/>
        <sz val="10"/>
        <color theme="1"/>
        <rFont val="Calibri"/>
        <family val="2"/>
        <scheme val="minor"/>
      </rPr>
      <t xml:space="preserve">Access Control: </t>
    </r>
    <r>
      <rPr>
        <sz val="10"/>
        <color theme="1"/>
        <rFont val="Calibri"/>
        <family val="2"/>
        <scheme val="minor"/>
      </rPr>
      <t>Login with university central authenication service (CAS).</t>
    </r>
  </si>
  <si>
    <r>
      <rPr>
        <b/>
        <sz val="10"/>
        <color theme="1"/>
        <rFont val="Calibri"/>
        <family val="2"/>
        <scheme val="minor"/>
      </rPr>
      <t xml:space="preserve">Backups:  </t>
    </r>
    <r>
      <rPr>
        <sz val="10"/>
        <color theme="1"/>
        <rFont val="Calibri"/>
        <family val="2"/>
        <scheme val="minor"/>
      </rPr>
      <t>Backup application at least daily.</t>
    </r>
  </si>
  <si>
    <r>
      <rPr>
        <b/>
        <sz val="10"/>
        <color theme="1"/>
        <rFont val="Calibri"/>
        <family val="2"/>
        <scheme val="minor"/>
      </rPr>
      <t xml:space="preserve">Backups:  </t>
    </r>
    <r>
      <rPr>
        <sz val="10"/>
        <color theme="1"/>
        <rFont val="Calibri"/>
        <family val="2"/>
        <scheme val="minor"/>
      </rPr>
      <t>Encrypt backup data in transit and at rest.</t>
    </r>
  </si>
  <si>
    <r>
      <t xml:space="preserve">Two-Factor Authentication:  </t>
    </r>
    <r>
      <rPr>
        <sz val="10"/>
        <color theme="1"/>
        <rFont val="Calibri"/>
        <family val="2"/>
        <scheme val="minor"/>
      </rPr>
      <t>Require DUO two-step authentication for all interactive user and administrator logins.</t>
    </r>
  </si>
  <si>
    <r>
      <t>Logging:</t>
    </r>
    <r>
      <rPr>
        <sz val="10"/>
        <color theme="1"/>
        <rFont val="Calibri"/>
        <family val="2"/>
        <scheme val="minor"/>
      </rPr>
      <t xml:space="preserve">  Enable application logging.</t>
    </r>
  </si>
  <si>
    <r>
      <t>Logging:</t>
    </r>
    <r>
      <rPr>
        <sz val="10"/>
        <color theme="1"/>
        <rFont val="Calibri"/>
        <family val="2"/>
        <scheme val="minor"/>
      </rPr>
      <t xml:space="preserve">  Keep logs for a minimum of 120 days.</t>
    </r>
  </si>
  <si>
    <r>
      <t xml:space="preserve">Developer Training:  </t>
    </r>
    <r>
      <rPr>
        <sz val="10"/>
        <color theme="1"/>
        <rFont val="Calibri"/>
        <family val="2"/>
        <scheme val="minor"/>
      </rPr>
      <t xml:space="preserve">Developers are trained in </t>
    </r>
    <r>
      <rPr>
        <u/>
        <sz val="10"/>
        <color theme="1"/>
        <rFont val="Calibri"/>
        <family val="2"/>
        <scheme val="minor"/>
      </rPr>
      <t>secure coding</t>
    </r>
    <r>
      <rPr>
        <sz val="10"/>
        <color theme="1"/>
        <rFont val="Calibri"/>
        <family val="2"/>
        <scheme val="minor"/>
      </rPr>
      <t xml:space="preserve"> techniques by completing the University’s secure developer training course.</t>
    </r>
  </si>
  <si>
    <t>http://go.byu.edu/securedev</t>
  </si>
  <si>
    <r>
      <t xml:space="preserve">Developer Training:  </t>
    </r>
    <r>
      <rPr>
        <sz val="10"/>
        <color theme="1"/>
        <rFont val="Calibri"/>
        <family val="2"/>
        <scheme val="minor"/>
      </rPr>
      <t>Developers receive annual refresher training on the OWASP top 10 coding vulnerabilities.</t>
    </r>
  </si>
  <si>
    <r>
      <t xml:space="preserve">Secure Software Development:  </t>
    </r>
    <r>
      <rPr>
        <sz val="10"/>
        <color theme="1"/>
        <rFont val="Calibri"/>
        <family val="2"/>
        <scheme val="minor"/>
      </rPr>
      <t>Include data security requirements in the application design.</t>
    </r>
  </si>
  <si>
    <t>3.20</t>
  </si>
  <si>
    <r>
      <t xml:space="preserve">Secure Software Development:  </t>
    </r>
    <r>
      <rPr>
        <sz val="10"/>
        <color theme="1"/>
        <rFont val="Calibri"/>
        <family val="2"/>
        <scheme val="minor"/>
      </rPr>
      <t xml:space="preserve">Access Highly Confidential data residing in central university databases only through application programming interfaces (API).  </t>
    </r>
  </si>
  <si>
    <t>Applicable for Very High Risk appliations.</t>
  </si>
  <si>
    <r>
      <t xml:space="preserve">Secure Software Development:  </t>
    </r>
    <r>
      <rPr>
        <sz val="10"/>
        <color theme="1"/>
        <rFont val="Calibri"/>
        <family val="2"/>
        <scheme val="minor"/>
      </rPr>
      <t xml:space="preserve">Review all code and correct identified security flaws prior to deployment. </t>
    </r>
  </si>
  <si>
    <t>Use of static code analysis tools recommended.</t>
  </si>
  <si>
    <r>
      <t xml:space="preserve">Multi-Tier Architecture:  </t>
    </r>
    <r>
      <rPr>
        <sz val="10"/>
        <color theme="1"/>
        <rFont val="Calibri"/>
        <family val="2"/>
        <scheme val="minor"/>
      </rPr>
      <t>Diagram the application architecture showing connections between all system components.</t>
    </r>
  </si>
  <si>
    <r>
      <t xml:space="preserve">Multi-Tier Architecture:  </t>
    </r>
    <r>
      <rPr>
        <sz val="10"/>
        <color theme="1"/>
        <rFont val="Calibri"/>
        <family val="2"/>
        <scheme val="minor"/>
      </rPr>
      <t>Use multi-tier architecture to separate the database from application and web servers.</t>
    </r>
  </si>
  <si>
    <r>
      <t>Web Application Firewall (WAF):</t>
    </r>
    <r>
      <rPr>
        <sz val="10"/>
        <color theme="1"/>
        <rFont val="Calibri"/>
        <family val="2"/>
        <scheme val="minor"/>
      </rPr>
      <t xml:space="preserve">  A WAF is used to filter web application traffic.</t>
    </r>
  </si>
  <si>
    <r>
      <t xml:space="preserve">Proxy Server:  </t>
    </r>
    <r>
      <rPr>
        <sz val="10"/>
        <color theme="1"/>
        <rFont val="Calibri"/>
        <family val="2"/>
        <scheme val="minor"/>
      </rPr>
      <t>Web application server is placed in a private subnet behind a proxy.</t>
    </r>
  </si>
  <si>
    <r>
      <t xml:space="preserve">Security Review:  </t>
    </r>
    <r>
      <rPr>
        <sz val="10"/>
        <color theme="1"/>
        <rFont val="Calibri"/>
        <family val="2"/>
        <scheme val="minor"/>
      </rPr>
      <t>Request a security assessment from OIS and implement any recmmondations prior to deploment.</t>
    </r>
  </si>
  <si>
    <r>
      <t xml:space="preserve">Definition:  </t>
    </r>
    <r>
      <rPr>
        <sz val="10"/>
        <color theme="1"/>
        <rFont val="Calibri"/>
        <family val="2"/>
        <scheme val="minor"/>
      </rPr>
      <t>A database that is in use to support the application or service.</t>
    </r>
  </si>
  <si>
    <r>
      <rPr>
        <b/>
        <sz val="10"/>
        <color theme="1"/>
        <rFont val="Calibri"/>
        <family val="2"/>
        <scheme val="minor"/>
      </rPr>
      <t>Replication:</t>
    </r>
    <r>
      <rPr>
        <sz val="10"/>
        <color theme="1"/>
        <rFont val="Calibri"/>
        <family val="2"/>
        <scheme val="minor"/>
      </rPr>
      <t xml:space="preserve">   Avoid copying or replicating information when accessing a master database source.</t>
    </r>
  </si>
  <si>
    <r>
      <t>Replication:</t>
    </r>
    <r>
      <rPr>
        <sz val="10"/>
        <color theme="1"/>
        <rFont val="Calibri"/>
        <family val="2"/>
        <scheme val="minor"/>
      </rPr>
      <t xml:space="preserve">  Use API calls to access data unless it is not practical to do so.</t>
    </r>
  </si>
  <si>
    <r>
      <t xml:space="preserve">Replication:  </t>
    </r>
    <r>
      <rPr>
        <sz val="10"/>
        <color theme="1"/>
        <rFont val="Calibri"/>
        <family val="2"/>
        <scheme val="minor"/>
      </rPr>
      <t>Copying or replicating Highly Confidential data stored in central databases managed by OIT must be approved by OIS.</t>
    </r>
  </si>
  <si>
    <r>
      <t xml:space="preserve">Client Segregation:  </t>
    </r>
    <r>
      <rPr>
        <sz val="10"/>
        <color theme="1"/>
        <rFont val="Calibri"/>
        <family val="2"/>
        <scheme val="minor"/>
      </rPr>
      <t xml:space="preserve">In a shared environment, each silo is secured and partitioned off from other silos. </t>
    </r>
  </si>
  <si>
    <r>
      <t>Client Segregation:</t>
    </r>
    <r>
      <rPr>
        <sz val="10"/>
        <color theme="1"/>
        <rFont val="Calibri"/>
        <family val="2"/>
        <scheme val="minor"/>
      </rPr>
      <t xml:space="preserve"> Unique keys, admin accounts, data stores, logging, etc. are used. </t>
    </r>
  </si>
  <si>
    <r>
      <t xml:space="preserve">Database Access: </t>
    </r>
    <r>
      <rPr>
        <sz val="10"/>
        <color theme="1"/>
        <rFont val="Calibri"/>
        <family val="2"/>
        <scheme val="minor"/>
      </rPr>
      <t>Use strong authentication mechanisms such as single sign-on.</t>
    </r>
  </si>
  <si>
    <t>Applicable to on-premises only</t>
  </si>
  <si>
    <r>
      <t xml:space="preserve">Database Access:  </t>
    </r>
    <r>
      <rPr>
        <sz val="10"/>
        <color theme="1"/>
        <rFont val="Calibri"/>
        <family val="2"/>
        <scheme val="minor"/>
      </rPr>
      <t>Restrict databases to only authenticated users from directory services.  Do not use local database authentication.</t>
    </r>
  </si>
  <si>
    <t>4.4.1</t>
  </si>
  <si>
    <r>
      <rPr>
        <b/>
        <sz val="10"/>
        <color theme="1"/>
        <rFont val="Calibri"/>
        <family val="2"/>
        <scheme val="minor"/>
      </rPr>
      <t xml:space="preserve">Auditing:  </t>
    </r>
    <r>
      <rPr>
        <sz val="10"/>
        <color theme="1"/>
        <rFont val="Calibri"/>
        <family val="2"/>
        <scheme val="minor"/>
      </rPr>
      <t>Audit applications users separately from database users.</t>
    </r>
  </si>
  <si>
    <t>4.4.2</t>
  </si>
  <si>
    <r>
      <rPr>
        <b/>
        <sz val="10"/>
        <color theme="1"/>
        <rFont val="Calibri"/>
        <family val="2"/>
        <scheme val="minor"/>
      </rPr>
      <t xml:space="preserve">Auditing:  </t>
    </r>
    <r>
      <rPr>
        <sz val="10"/>
        <color theme="1"/>
        <rFont val="Calibri"/>
        <family val="2"/>
        <scheme val="minor"/>
      </rPr>
      <t>Identify the specific data assets that require auditing:  databases, tables, columns.</t>
    </r>
  </si>
  <si>
    <t>4.10</t>
  </si>
  <si>
    <t>4.4.3</t>
  </si>
  <si>
    <r>
      <rPr>
        <b/>
        <sz val="10"/>
        <color theme="1"/>
        <rFont val="Calibri"/>
        <family val="2"/>
        <scheme val="minor"/>
      </rPr>
      <t xml:space="preserve">Auditing:  </t>
    </r>
    <r>
      <rPr>
        <sz val="10"/>
        <color theme="1"/>
        <rFont val="Calibri"/>
        <family val="2"/>
        <scheme val="minor"/>
      </rPr>
      <t>Track the username, originating from which server, accessing which specific dataset and when.</t>
    </r>
  </si>
  <si>
    <t>4.4.4</t>
  </si>
  <si>
    <r>
      <rPr>
        <b/>
        <sz val="10"/>
        <color theme="1"/>
        <rFont val="Calibri"/>
        <family val="2"/>
        <scheme val="minor"/>
      </rPr>
      <t xml:space="preserve">Auditing:  </t>
    </r>
    <r>
      <rPr>
        <sz val="10"/>
        <color theme="1"/>
        <rFont val="Calibri"/>
        <family val="2"/>
        <scheme val="minor"/>
      </rPr>
      <t>Enable logs to track and monitor the creation, alteration or deletion of database accounts.</t>
    </r>
  </si>
  <si>
    <r>
      <rPr>
        <b/>
        <sz val="10"/>
        <color theme="1"/>
        <rFont val="Calibri"/>
        <family val="2"/>
        <scheme val="minor"/>
      </rPr>
      <t xml:space="preserve">Auditing:  </t>
    </r>
    <r>
      <rPr>
        <sz val="10"/>
        <color theme="1"/>
        <rFont val="Calibri"/>
        <family val="2"/>
        <scheme val="minor"/>
      </rPr>
      <t>Any changes to audit functionality.</t>
    </r>
  </si>
  <si>
    <r>
      <rPr>
        <b/>
        <sz val="10"/>
        <color theme="1"/>
        <rFont val="Calibri"/>
        <family val="2"/>
        <scheme val="minor"/>
      </rPr>
      <t xml:space="preserve">Auditing:  </t>
    </r>
    <r>
      <rPr>
        <sz val="10"/>
        <color theme="1"/>
        <rFont val="Calibri"/>
        <family val="2"/>
        <scheme val="minor"/>
      </rPr>
      <t>The granting and revoking of access rights.</t>
    </r>
  </si>
  <si>
    <r>
      <rPr>
        <b/>
        <sz val="10"/>
        <color theme="1"/>
        <rFont val="Calibri"/>
        <family val="2"/>
        <scheme val="minor"/>
      </rPr>
      <t xml:space="preserve">Auditing:  </t>
    </r>
    <r>
      <rPr>
        <sz val="10"/>
        <color theme="1"/>
        <rFont val="Calibri"/>
        <family val="2"/>
        <scheme val="minor"/>
      </rPr>
      <t>All connection failures.  Where possible, audit all successful and unsuccessful connection attempts.</t>
    </r>
  </si>
  <si>
    <t>4.4.5</t>
  </si>
  <si>
    <r>
      <t xml:space="preserve">Auditing:  </t>
    </r>
    <r>
      <rPr>
        <sz val="10"/>
        <color theme="1"/>
        <rFont val="Calibri"/>
        <family val="2"/>
        <scheme val="minor"/>
      </rPr>
      <t>Monitor internal and external access to data that is considered Highly Confidential.</t>
    </r>
  </si>
  <si>
    <t>Only applicable to Highly Confidential Applications.</t>
  </si>
  <si>
    <r>
      <t>Multi-Tier Architecture:</t>
    </r>
    <r>
      <rPr>
        <sz val="10"/>
        <color theme="1"/>
        <rFont val="Calibri"/>
        <family val="2"/>
        <scheme val="minor"/>
      </rPr>
      <t xml:space="preserve">  Use multi-tier architecture to separate the database from application and web servers.</t>
    </r>
  </si>
  <si>
    <r>
      <t xml:space="preserve">Encryption-Database (if required): </t>
    </r>
    <r>
      <rPr>
        <sz val="10"/>
        <color theme="1"/>
        <rFont val="Calibri"/>
        <family val="2"/>
        <scheme val="minor"/>
      </rPr>
      <t xml:space="preserve"> If encryption is required, use unique encryption keys for each data silo. Identify the specific data sets where encryption is needed.</t>
    </r>
  </si>
  <si>
    <r>
      <t xml:space="preserve">PaaS Definition: </t>
    </r>
    <r>
      <rPr>
        <sz val="10"/>
        <color theme="1"/>
        <rFont val="Calibri"/>
        <family val="2"/>
        <scheme val="minor"/>
      </rPr>
      <t xml:space="preserve"> The capability provided to the consumer is to deploy onto the cloud infrastructure consumer-created or acquired applications created using programming languages, libraries, services, and tools supported by the provider. The consumer does not manage or control the underlying cloud infrastructure including network, servers, operating systems, or storage, but has control over the deployed applications and possibly configuration settings for the application-hosting environment.</t>
    </r>
    <r>
      <rPr>
        <b/>
        <sz val="10"/>
        <color theme="1"/>
        <rFont val="Calibri"/>
        <family val="2"/>
        <scheme val="minor"/>
      </rPr>
      <t xml:space="preserve">
SaaS Definition:  </t>
    </r>
    <r>
      <rPr>
        <sz val="10"/>
        <color theme="1"/>
        <rFont val="Calibri"/>
        <family val="2"/>
        <scheme val="minor"/>
      </rPr>
      <t>The capability provided to the consumer is to use the provider’s applications running on a cloud infrastructure. The applications are accessible from various client devices through either a thin client interface, such as a web browser (e.g., web-based email), or a program interface. The consumer does not manage or control the underlying cloud infrastructure including network, servers, operating systems, storage, or even individual application capabilities, with the possible exception of limited user-specific application configuration settings.</t>
    </r>
  </si>
  <si>
    <r>
      <rPr>
        <b/>
        <sz val="10"/>
        <color theme="1"/>
        <rFont val="Calibri"/>
        <family val="2"/>
        <scheme val="minor"/>
      </rPr>
      <t xml:space="preserve">Service Selection:  </t>
    </r>
    <r>
      <rPr>
        <sz val="10"/>
        <color theme="1"/>
        <rFont val="Calibri"/>
        <family val="2"/>
        <scheme val="minor"/>
      </rPr>
      <t>OIT Cloud Office has been consulted to determine the business and operational needs of the cloud service.</t>
    </r>
  </si>
  <si>
    <r>
      <t xml:space="preserve">Inventory and Asset Classification:  </t>
    </r>
    <r>
      <rPr>
        <sz val="10"/>
        <color theme="1"/>
        <rFont val="Calibri"/>
        <family val="2"/>
        <scheme val="minor"/>
      </rPr>
      <t>Maintain an inventory of cloud services and associated risk classifications.</t>
    </r>
  </si>
  <si>
    <r>
      <t xml:space="preserve">Inventory and Asset Classification:  </t>
    </r>
    <r>
      <rPr>
        <sz val="10"/>
        <color theme="1"/>
        <rFont val="Calibri"/>
        <family val="2"/>
        <scheme val="minor"/>
      </rPr>
      <t>Review the records at least once a quarter for accuracy.</t>
    </r>
  </si>
  <si>
    <t>5.3.1</t>
  </si>
  <si>
    <r>
      <t xml:space="preserve">Encryption:  </t>
    </r>
    <r>
      <rPr>
        <sz val="10"/>
        <color theme="1"/>
        <rFont val="Calibri"/>
        <family val="2"/>
        <scheme val="minor"/>
      </rPr>
      <t>Require transport layer encryption TLS 1.2 or higher.</t>
    </r>
  </si>
  <si>
    <t>5.3.2</t>
  </si>
  <si>
    <r>
      <t xml:space="preserve">Encryption:  </t>
    </r>
    <r>
      <rPr>
        <sz val="10"/>
        <color theme="1"/>
        <rFont val="Calibri"/>
        <family val="2"/>
        <scheme val="minor"/>
      </rPr>
      <t>Enable encryption of data at rest.</t>
    </r>
  </si>
  <si>
    <r>
      <t xml:space="preserve">Access:  </t>
    </r>
    <r>
      <rPr>
        <sz val="10"/>
        <color theme="1"/>
        <rFont val="Calibri"/>
        <family val="2"/>
        <scheme val="minor"/>
      </rPr>
      <t>Integrate with a BYU SSO  service.</t>
    </r>
  </si>
  <si>
    <r>
      <t xml:space="preserve">Pre-Implementation Security Risk Assessment: </t>
    </r>
    <r>
      <rPr>
        <sz val="10"/>
        <color theme="1"/>
        <rFont val="Calibri"/>
        <family val="2"/>
        <scheme val="minor"/>
      </rPr>
      <t xml:space="preserve"> Complete a Cloud Vendor Security Questionnaire to assess the security capabilities of the cloud service and review with OIS. </t>
    </r>
  </si>
  <si>
    <t>Applicable for new cloud service provider</t>
  </si>
  <si>
    <r>
      <t xml:space="preserve">Two-Factor Authentication:  </t>
    </r>
    <r>
      <rPr>
        <sz val="10"/>
        <color theme="1"/>
        <rFont val="Calibri"/>
        <family val="2"/>
        <scheme val="minor"/>
      </rPr>
      <t>If user login is not able to be integrated with BYU SSO service, enable two-factor authentication if offered by the solution.</t>
    </r>
  </si>
  <si>
    <t>https://duo.byu.edu</t>
  </si>
  <si>
    <t>5.7.1</t>
  </si>
  <si>
    <r>
      <rPr>
        <b/>
        <sz val="10"/>
        <color theme="1"/>
        <rFont val="Calibri"/>
        <family val="2"/>
        <scheme val="minor"/>
      </rPr>
      <t xml:space="preserve">Logging and Auditing:  </t>
    </r>
    <r>
      <rPr>
        <sz val="10"/>
        <color theme="1"/>
        <rFont val="Calibri"/>
        <family val="2"/>
        <scheme val="minor"/>
      </rPr>
      <t xml:space="preserve">Enable application logging. </t>
    </r>
  </si>
  <si>
    <t>Seek vendor or OIS guidance as needed.</t>
  </si>
  <si>
    <t>5.10</t>
  </si>
  <si>
    <t>5.7.2</t>
  </si>
  <si>
    <r>
      <t xml:space="preserve">Logging and Auditing:  </t>
    </r>
    <r>
      <rPr>
        <sz val="10"/>
        <color theme="1"/>
        <rFont val="Calibri"/>
        <family val="2"/>
        <scheme val="minor"/>
      </rPr>
      <t>Integrate with OIT log management system if possible or contractually ensure that the provider can export logs at the request of BYU within five days.</t>
    </r>
  </si>
  <si>
    <t>AWS Cloudwatch logs are acceptable.</t>
  </si>
  <si>
    <r>
      <t xml:space="preserve">Contract Review:   </t>
    </r>
    <r>
      <rPr>
        <sz val="10"/>
        <color theme="1"/>
        <rFont val="Calibri"/>
        <family val="2"/>
        <scheme val="minor"/>
      </rPr>
      <t>Cloud vendor contract is reviewed by the OIT Contracts Office for the proper security and privacy provisions.</t>
    </r>
  </si>
  <si>
    <t>Applicable for new cloud service provider.
https://infosec.byu.edu/node/158</t>
  </si>
  <si>
    <r>
      <t xml:space="preserve">Contract Review:   </t>
    </r>
    <r>
      <rPr>
        <sz val="10"/>
        <color theme="1"/>
        <rFont val="Calibri"/>
        <family val="2"/>
        <scheme val="minor"/>
      </rPr>
      <t>Cloud vendor contract is reviewed by the Office of General Counsel for the proper security and privacy provisions.</t>
    </r>
  </si>
  <si>
    <r>
      <t xml:space="preserve">Security Review:  </t>
    </r>
    <r>
      <rPr>
        <sz val="10"/>
        <color theme="1"/>
        <rFont val="Calibri"/>
        <family val="2"/>
        <scheme val="minor"/>
      </rPr>
      <t>Prior to implementation, request a security assessment from OIS.</t>
    </r>
  </si>
  <si>
    <r>
      <t xml:space="preserve">Definition:  </t>
    </r>
    <r>
      <rPr>
        <sz val="10"/>
        <color theme="1"/>
        <rFont val="Calibri"/>
        <family val="2"/>
        <scheme val="minor"/>
      </rPr>
      <t xml:space="preserve">The capability provided to the consumer is to provision processing, storage, networks, and other fundamental computing resources where the consumer is able to deploy and run arbitrary software, which can include operating systems and applications. The consumer does not manage or control the underlying cloud infrastructure but has control over operating systems, storage, and deployed applications; and possibly limited control of select networking components.
These security standards apply to IaaS managed services (virtual servers that are designed to be ephemeral) and containerized solutions.  All other persistent virtual servers, regardless of infrastructure, are to be managed according to the Servers section. </t>
    </r>
  </si>
  <si>
    <r>
      <t xml:space="preserve">Platform Selection:  </t>
    </r>
    <r>
      <rPr>
        <sz val="10"/>
        <color theme="1"/>
        <rFont val="Calibri"/>
        <family val="2"/>
        <scheme val="minor"/>
      </rPr>
      <t>Consult with the OIT Cloud Office to help determine the business and operational needs of the cloud service.</t>
    </r>
  </si>
  <si>
    <t>Add Hyperlink</t>
  </si>
  <si>
    <r>
      <t xml:space="preserve">Service Account:  </t>
    </r>
    <r>
      <rPr>
        <sz val="10"/>
        <color theme="1"/>
        <rFont val="Calibri"/>
        <family val="2"/>
        <scheme val="minor"/>
      </rPr>
      <t>Obtain a cloud account from the OIT Cloud Office</t>
    </r>
    <r>
      <rPr>
        <b/>
        <sz val="10"/>
        <color theme="1"/>
        <rFont val="Calibri"/>
        <family val="2"/>
        <scheme val="minor"/>
      </rPr>
      <t>.</t>
    </r>
  </si>
  <si>
    <t>6.3.1</t>
  </si>
  <si>
    <r>
      <t xml:space="preserve">Patching and Application Lifecycle:  </t>
    </r>
    <r>
      <rPr>
        <sz val="10"/>
        <color theme="1"/>
        <rFont val="Calibri"/>
        <family val="2"/>
        <scheme val="minor"/>
      </rPr>
      <t>Use a supported operating system and application version.</t>
    </r>
  </si>
  <si>
    <t>6.3.2</t>
  </si>
  <si>
    <r>
      <t xml:space="preserve">Patching and Application Lifecycle:  </t>
    </r>
    <r>
      <rPr>
        <sz val="10"/>
        <color theme="1"/>
        <rFont val="Calibri"/>
        <family val="2"/>
        <scheme val="minor"/>
      </rPr>
      <t>Use machine images only from trusted sources.</t>
    </r>
  </si>
  <si>
    <t>6.3.3</t>
  </si>
  <si>
    <r>
      <t xml:space="preserve">Patching and Application Lifecycle:  </t>
    </r>
    <r>
      <rPr>
        <sz val="10"/>
        <color theme="1"/>
        <rFont val="Calibri"/>
        <family val="2"/>
        <scheme val="minor"/>
      </rPr>
      <t xml:space="preserve">Apply </t>
    </r>
    <r>
      <rPr>
        <b/>
        <sz val="10"/>
        <color theme="1"/>
        <rFont val="Calibri"/>
        <family val="2"/>
        <scheme val="minor"/>
      </rPr>
      <t>critical</t>
    </r>
    <r>
      <rPr>
        <sz val="10"/>
        <color theme="1"/>
        <rFont val="Calibri"/>
        <family val="2"/>
        <scheme val="minor"/>
      </rPr>
      <t xml:space="preserve"> security patches as soon as possible but no more than 30 days after release.</t>
    </r>
  </si>
  <si>
    <t>Based on National Vulnerability Database (NVD) ratings</t>
  </si>
  <si>
    <t>6.3.4</t>
  </si>
  <si>
    <r>
      <t xml:space="preserve">Patching and Application Lifecycle:  </t>
    </r>
    <r>
      <rPr>
        <sz val="10"/>
        <color theme="1"/>
        <rFont val="Calibri"/>
        <family val="2"/>
        <scheme val="minor"/>
      </rPr>
      <t>Maintain a regular schedule of OS patching, where all other security patches are applied.</t>
    </r>
  </si>
  <si>
    <t>6.3.5</t>
  </si>
  <si>
    <r>
      <t xml:space="preserve">Patching and Application Lifecycle - Managed Services:  </t>
    </r>
    <r>
      <rPr>
        <sz val="10"/>
        <color theme="1"/>
        <rFont val="Calibri"/>
        <family val="2"/>
        <scheme val="minor"/>
      </rPr>
      <t>For managed services like Amazon RDS or Google Cloud SQL, define a maintenance window that meets the standard.</t>
    </r>
  </si>
  <si>
    <t>6.3.6</t>
  </si>
  <si>
    <r>
      <t xml:space="preserve">Patching and Application Lifecycle - Ephemeral Servers and Containers: </t>
    </r>
    <r>
      <rPr>
        <sz val="10"/>
        <color theme="1"/>
        <rFont val="Calibri"/>
        <family val="2"/>
        <scheme val="minor"/>
      </rPr>
      <t>If using an automated system to build fully patched machine images, ensure that the patched image, or container base layer, is in use in your environment within the window of patching time specified above.</t>
    </r>
  </si>
  <si>
    <t>6.4.1</t>
  </si>
  <si>
    <t>6.10</t>
  </si>
  <si>
    <t>6.4.2</t>
  </si>
  <si>
    <r>
      <t xml:space="preserve">Vulnerability Management - Managed Services:  </t>
    </r>
    <r>
      <rPr>
        <sz val="10"/>
        <color theme="1"/>
        <rFont val="Calibri"/>
        <family val="2"/>
        <scheme val="minor"/>
      </rPr>
      <t>If the platform provides a native vulnerability capability, it should be implemented.</t>
    </r>
  </si>
  <si>
    <t>Examples of platform specific vulnerability management tools specific tools that may be used include Amazon Inspector and Google Cloud Security Scanner.</t>
  </si>
  <si>
    <t>6.4.3</t>
  </si>
  <si>
    <r>
      <t xml:space="preserve">Vulnerability Management - Ephemeral Servers:  </t>
    </r>
    <r>
      <rPr>
        <sz val="10"/>
        <color theme="1"/>
        <rFont val="Calibri"/>
        <family val="2"/>
        <scheme val="minor"/>
      </rPr>
      <t xml:space="preserve">Build machine images that contain the appropriate agent, or bootstrap the installation and configuration of the agent using the management tools specific to your implementation. </t>
    </r>
  </si>
  <si>
    <t>6.4.4</t>
  </si>
  <si>
    <r>
      <t xml:space="preserve">Vulnerability Management - Containerized Solutions:  </t>
    </r>
    <r>
      <rPr>
        <sz val="10"/>
        <color theme="1"/>
        <rFont val="Calibri"/>
        <family val="2"/>
        <scheme val="minor"/>
      </rPr>
      <t>Scan image for CVEs using CLAIR, Anchore, private DockerHub scan, or similar tool.</t>
    </r>
  </si>
  <si>
    <t>6.5.1</t>
  </si>
  <si>
    <r>
      <t xml:space="preserve">Inventory and Asset Classification:  </t>
    </r>
    <r>
      <rPr>
        <sz val="10"/>
        <color theme="1"/>
        <rFont val="Calibri"/>
        <family val="2"/>
        <scheme val="minor"/>
      </rPr>
      <t>Maintain an inventory of deployed resources in the CMDB</t>
    </r>
    <r>
      <rPr>
        <b/>
        <sz val="10"/>
        <color theme="1"/>
        <rFont val="Calibri"/>
        <family val="2"/>
        <scheme val="minor"/>
      </rPr>
      <t>.</t>
    </r>
  </si>
  <si>
    <t>6.5.2</t>
  </si>
  <si>
    <r>
      <t xml:space="preserve">Inventory and Asset Classification - Ephemeral Servers:  </t>
    </r>
    <r>
      <rPr>
        <sz val="10"/>
        <color theme="1"/>
        <rFont val="Calibri"/>
        <family val="2"/>
        <scheme val="minor"/>
      </rPr>
      <t xml:space="preserve">Systems designed for a lifespan no greater than 7 days (commonly those in autoscaling worker groups) should be inventoried as a single application. </t>
    </r>
  </si>
  <si>
    <t>6.5.3</t>
  </si>
  <si>
    <r>
      <t xml:space="preserve">Inventory and Asset Classification - Managed Services:  </t>
    </r>
    <r>
      <rPr>
        <sz val="10"/>
        <color theme="1"/>
        <rFont val="Calibri"/>
        <family val="2"/>
        <scheme val="minor"/>
      </rPr>
      <t>Infrastructure managed services like Amazon RDS or Google Cloud SQL should be inventoried as applications.</t>
    </r>
  </si>
  <si>
    <r>
      <t xml:space="preserve">Firewall: </t>
    </r>
    <r>
      <rPr>
        <sz val="10"/>
        <color theme="1"/>
        <rFont val="Calibri"/>
        <family val="2"/>
        <scheme val="minor"/>
      </rPr>
      <t xml:space="preserve">Use the native tools and design patterns of your platform to ensure that only the minimum necessary network communication is permitted through virtual network devices such as VPCs, load balancers, and the like. This includes access to managed services such as hosted database platforms. </t>
    </r>
  </si>
  <si>
    <t>6.7.1</t>
  </si>
  <si>
    <r>
      <rPr>
        <b/>
        <sz val="10"/>
        <color theme="1"/>
        <rFont val="Calibri"/>
        <family val="2"/>
        <scheme val="minor"/>
      </rPr>
      <t xml:space="preserve">Credential and Key Management:  </t>
    </r>
    <r>
      <rPr>
        <sz val="10"/>
        <color theme="1"/>
        <rFont val="Calibri"/>
        <family val="2"/>
        <scheme val="minor"/>
      </rPr>
      <t xml:space="preserve">Where possible, integrate with BYU CAS service for all cloud administration consoles. </t>
    </r>
  </si>
  <si>
    <t>6.7.2</t>
  </si>
  <si>
    <r>
      <rPr>
        <b/>
        <sz val="10"/>
        <color theme="1"/>
        <rFont val="Calibri"/>
        <family val="2"/>
        <scheme val="minor"/>
      </rPr>
      <t xml:space="preserve">Credential and Key Management:  </t>
    </r>
    <r>
      <rPr>
        <sz val="10"/>
        <color theme="1"/>
        <rFont val="Calibri"/>
        <family val="2"/>
        <scheme val="minor"/>
      </rPr>
      <t xml:space="preserve">Abide by BYU's Password Standard. </t>
    </r>
  </si>
  <si>
    <t>6.7.4</t>
  </si>
  <si>
    <r>
      <t xml:space="preserve">Secure Software Development: </t>
    </r>
    <r>
      <rPr>
        <sz val="10"/>
        <color theme="1"/>
        <rFont val="Calibri"/>
        <family val="2"/>
        <scheme val="minor"/>
      </rPr>
      <t xml:space="preserve"> Document data security requirements and include in the application design.</t>
    </r>
  </si>
  <si>
    <t>6.20</t>
  </si>
  <si>
    <r>
      <t xml:space="preserve">Credential and Key Management - API Keys:  </t>
    </r>
    <r>
      <rPr>
        <sz val="10"/>
        <color theme="1"/>
        <rFont val="Calibri"/>
        <family val="2"/>
        <scheme val="minor"/>
      </rPr>
      <t>Grant minimum necessary privileges.</t>
    </r>
  </si>
  <si>
    <r>
      <t xml:space="preserve">Credential and Key Management - API Keys:  </t>
    </r>
    <r>
      <rPr>
        <sz val="10"/>
        <color theme="1"/>
        <rFont val="Calibri"/>
        <family val="2"/>
        <scheme val="minor"/>
      </rPr>
      <t>Rotate at least annually.</t>
    </r>
  </si>
  <si>
    <r>
      <t xml:space="preserve">Multi-Tier Architecture:  </t>
    </r>
    <r>
      <rPr>
        <sz val="10"/>
        <color theme="1"/>
        <rFont val="Calibri"/>
        <family val="2"/>
        <scheme val="minor"/>
      </rPr>
      <t xml:space="preserve">Diagram the application architecture.  </t>
    </r>
  </si>
  <si>
    <r>
      <t xml:space="preserve">Credential and Key Management - API Keys:  </t>
    </r>
    <r>
      <rPr>
        <sz val="10"/>
        <color theme="1"/>
        <rFont val="Calibri"/>
        <family val="2"/>
        <scheme val="minor"/>
      </rPr>
      <t>Do not hardcode.</t>
    </r>
  </si>
  <si>
    <t>6.7.5</t>
  </si>
  <si>
    <r>
      <rPr>
        <b/>
        <sz val="10"/>
        <color theme="1"/>
        <rFont val="Calibri"/>
        <family val="2"/>
        <scheme val="minor"/>
      </rPr>
      <t xml:space="preserve">Credential and Key Management:  </t>
    </r>
    <r>
      <rPr>
        <sz val="10"/>
        <color theme="1"/>
        <rFont val="Calibri"/>
        <family val="2"/>
        <scheme val="minor"/>
      </rPr>
      <t xml:space="preserve">Do not share credentials. </t>
    </r>
  </si>
  <si>
    <r>
      <t xml:space="preserve">Two-Factor Authentication: </t>
    </r>
    <r>
      <rPr>
        <sz val="10"/>
        <color theme="1"/>
        <rFont val="Calibri"/>
        <family val="2"/>
        <scheme val="minor"/>
      </rPr>
      <t>Enable two-factor authentication for all interactive user and administrator logins.</t>
    </r>
  </si>
  <si>
    <t>BYU provided Duo two-factor authentication is recommended, but other two-factor options are acceptable.</t>
  </si>
  <si>
    <r>
      <rPr>
        <b/>
        <sz val="10"/>
        <color theme="1"/>
        <rFont val="Calibri"/>
        <family val="2"/>
        <scheme val="minor"/>
      </rPr>
      <t xml:space="preserve">Logging:  </t>
    </r>
    <r>
      <rPr>
        <sz val="10"/>
        <color theme="1"/>
        <rFont val="Calibri"/>
        <family val="2"/>
        <scheme val="minor"/>
      </rPr>
      <t>Logging is enabled.</t>
    </r>
  </si>
  <si>
    <r>
      <t xml:space="preserve">Logging:  </t>
    </r>
    <r>
      <rPr>
        <sz val="10"/>
        <color theme="1"/>
        <rFont val="Calibri"/>
        <family val="2"/>
        <scheme val="minor"/>
      </rPr>
      <t>Logs are kept for a minimum of 120 days.</t>
    </r>
  </si>
  <si>
    <t>6.9.1</t>
  </si>
  <si>
    <r>
      <t xml:space="preserve">Logging - Administative Activity Logs:  </t>
    </r>
    <r>
      <rPr>
        <sz val="10"/>
        <color theme="1"/>
        <rFont val="Calibri"/>
        <family val="2"/>
        <scheme val="minor"/>
      </rPr>
      <t>Log user actions and API calls that create or modify the configuration or meta data of a resource, service or project.</t>
    </r>
  </si>
  <si>
    <t>6.9.2</t>
  </si>
  <si>
    <r>
      <t xml:space="preserve">Logging - Data Access Logs:  </t>
    </r>
    <r>
      <rPr>
        <sz val="10"/>
        <color theme="1"/>
        <rFont val="Calibri"/>
        <family val="2"/>
        <scheme val="minor"/>
      </rPr>
      <t>Log user actions and API calls that create, modify, or read Very High Risk data managed by a service. One example would be to enable data access logs on AWS S3 buckets containing Very High Risk data.</t>
    </r>
  </si>
  <si>
    <t>6.30</t>
  </si>
  <si>
    <t>6.10.1</t>
  </si>
  <si>
    <r>
      <rPr>
        <b/>
        <sz val="10"/>
        <color theme="1"/>
        <rFont val="Calibri"/>
        <family val="2"/>
        <scheme val="minor"/>
      </rPr>
      <t xml:space="preserve">Backups:  </t>
    </r>
    <r>
      <rPr>
        <sz val="10"/>
        <color theme="1"/>
        <rFont val="Calibri"/>
        <family val="2"/>
        <scheme val="minor"/>
      </rPr>
      <t>Backup application data at least weekly.</t>
    </r>
  </si>
  <si>
    <t>6.10.2</t>
  </si>
  <si>
    <r>
      <t xml:space="preserve">Backups:  </t>
    </r>
    <r>
      <rPr>
        <sz val="10"/>
        <color theme="1"/>
        <rFont val="Calibri"/>
        <family val="2"/>
        <scheme val="minor"/>
      </rPr>
      <t>Encrypt backup data in transit and at rest.</t>
    </r>
  </si>
  <si>
    <t>6.11.1</t>
  </si>
  <si>
    <r>
      <rPr>
        <b/>
        <sz val="10"/>
        <color theme="1"/>
        <rFont val="Calibri"/>
        <family val="2"/>
        <scheme val="minor"/>
      </rPr>
      <t>Encryption:</t>
    </r>
    <r>
      <rPr>
        <sz val="10"/>
        <color theme="1"/>
        <rFont val="Calibri"/>
        <family val="2"/>
        <scheme val="minor"/>
      </rPr>
      <t xml:space="preserve">  Enable transport layer encryption TLS 1.2 or higher.</t>
    </r>
  </si>
  <si>
    <t>Required for all new applications.  Existing applications will need to comply with this standard by June 30, 2020.</t>
  </si>
  <si>
    <t>6.11.2</t>
  </si>
  <si>
    <r>
      <t xml:space="preserve">Encryption:  </t>
    </r>
    <r>
      <rPr>
        <sz val="10"/>
        <color theme="1"/>
        <rFont val="Calibri"/>
        <family val="2"/>
        <scheme val="minor"/>
      </rPr>
      <t>Enable encryption at rest if available.</t>
    </r>
  </si>
  <si>
    <r>
      <t xml:space="preserve">Data Centers:  </t>
    </r>
    <r>
      <rPr>
        <sz val="10"/>
        <color theme="1"/>
        <rFont val="Calibri"/>
        <family val="2"/>
        <scheme val="minor"/>
      </rPr>
      <t>Prefer US based data center locations.</t>
    </r>
  </si>
  <si>
    <t>6.14.1</t>
  </si>
  <si>
    <r>
      <t xml:space="preserve">Regulated Data Security Controls:  </t>
    </r>
    <r>
      <rPr>
        <sz val="10"/>
        <color theme="1"/>
        <rFont val="Calibri"/>
        <family val="2"/>
        <scheme val="minor"/>
      </rPr>
      <t>Implement all regulatory data controls as applicable.</t>
    </r>
  </si>
  <si>
    <t>6.14.2</t>
  </si>
  <si>
    <r>
      <t xml:space="preserve">Regulated Data Security Controls:  </t>
    </r>
    <r>
      <rPr>
        <sz val="10"/>
        <color theme="1"/>
        <rFont val="Calibri"/>
        <family val="2"/>
        <scheme val="minor"/>
      </rPr>
      <t>For HIPAA data, ensure that only cloud services covered under a Business Associate Agreement (BAA) are used.</t>
    </r>
  </si>
  <si>
    <t>Great System</t>
  </si>
  <si>
    <t>The system supports greatness on campus.</t>
  </si>
  <si>
    <t>On-Prem</t>
  </si>
  <si>
    <t>YCloud</t>
  </si>
  <si>
    <t>great1.byu.edu, great2.byu.edu, great3.byu.edu</t>
  </si>
  <si>
    <t>10.x.y.200, 10.x.y.201, 10.x.y.202</t>
  </si>
  <si>
    <t>great.byu.edu</t>
  </si>
  <si>
    <t>greatdb</t>
  </si>
  <si>
    <t>Oracle</t>
  </si>
  <si>
    <t>10.x.y.203</t>
  </si>
  <si>
    <t>Great Guy</t>
  </si>
  <si>
    <t>Chief Information Officer</t>
  </si>
  <si>
    <t>Platform Engineering</t>
  </si>
  <si>
    <t>Great Manager</t>
  </si>
  <si>
    <t>Great Product Manager</t>
  </si>
  <si>
    <t>Great Group</t>
  </si>
  <si>
    <t>Brady Stevenson</t>
  </si>
  <si>
    <t>Sensitive great data with some great details that should be only shared with a college or department.</t>
  </si>
  <si>
    <t>Yes</t>
  </si>
  <si>
    <t>Access must utilize an username and password.</t>
  </si>
  <si>
    <t>Accounts are only assigned to individuals.</t>
  </si>
  <si>
    <t>Accounts are connected to the university directory servces.</t>
  </si>
  <si>
    <t>Windows 10 is used.</t>
  </si>
  <si>
    <t>Critical security patches are applied to endpoints as soon as possible after release.</t>
  </si>
  <si>
    <t>Other security patches are applied within 90 days after release.</t>
  </si>
  <si>
    <t>Sophos is installed on all endpoints.</t>
  </si>
  <si>
    <t>N/A</t>
  </si>
  <si>
    <t>Data is stored in BOX.com and backups are not required from the endpoints.</t>
  </si>
  <si>
    <t>No</t>
  </si>
  <si>
    <t>Devices are not documented in an inventory.</t>
  </si>
  <si>
    <t>Bitlocker is activated on all Windows 10 endpoints.</t>
  </si>
  <si>
    <t>All vendor passwords are changed when the servers were put into production.</t>
  </si>
  <si>
    <t>all unnecessary accounts were disabled when the servers were put into production.</t>
  </si>
  <si>
    <t>Only necessary services are enabled on the servers.</t>
  </si>
  <si>
    <t>Servers are synchronized with tick.byu.edu and tock.byu.edu.</t>
  </si>
  <si>
    <t>All servers are Windows are utilized supported versions.</t>
  </si>
  <si>
    <t xml:space="preserve">Critical security patches are applied within 30 days. </t>
  </si>
  <si>
    <t>All servers are patched within the normal patching cycle.</t>
  </si>
  <si>
    <t>All servers are inventoried in ServiceNow Business Applications.</t>
  </si>
  <si>
    <t>All servers are reviewed and kept current in ServiceNow Business Applications.</t>
  </si>
  <si>
    <t>Each server has a host-based firewall with a default deny any mode.</t>
  </si>
  <si>
    <t>The external network firewall only allows minimum services to connect directly to the servers.</t>
  </si>
  <si>
    <t>Accounts have not yet been reviewed for over the past year.</t>
  </si>
  <si>
    <t>A process has not been implemented to review accounts and disabled after one year of inactivity.</t>
  </si>
  <si>
    <t>Servers utilized directory password parameters for authentication.</t>
  </si>
  <si>
    <t>The platform team provides daily backups of the servers.</t>
  </si>
  <si>
    <t>The platform team provides encryption for the backups in transit and at rest on tapes.</t>
  </si>
  <si>
    <t>Anit-malware is installed on all in-scope Windows servers.</t>
  </si>
  <si>
    <t>All critical security patches provided by the vendor are applied within 30 days.</t>
  </si>
  <si>
    <t>Application has not been patched for over a year.</t>
  </si>
  <si>
    <t>Application is listed in ServiceNow Business Applications.</t>
  </si>
  <si>
    <t>Application is reviewed quarterly in ServiceNow.</t>
  </si>
  <si>
    <t>Application only has minimum services permitted through the firewall.</t>
  </si>
  <si>
    <t>Data is not replicated or copied from a master database source (ERP, PRO, etc.).</t>
  </si>
  <si>
    <t>Application utilizes a database account to access the data.</t>
  </si>
  <si>
    <t>No Highly Confidential data is copied or stored from central databases.</t>
  </si>
  <si>
    <t>We only have access to our database schema.</t>
  </si>
  <si>
    <t>Only admins have access to the database and their activities are logged.</t>
  </si>
  <si>
    <t>The OIT cloud office has been consulted and it was determined that a cloud solution would meet the operational needs.</t>
  </si>
  <si>
    <t>The cloud application is inventoried in ServiceNow with associated risk classification.</t>
  </si>
  <si>
    <t>The cloud application is reviewed at least quarterly for accuracy.</t>
  </si>
  <si>
    <t>The vendor confirmed in their SOC 2 Type II report (pg. 17) that data is encrypted at rest.</t>
  </si>
  <si>
    <t>The vendor confirmed that TLS 1.2 is not enabled for the cloud application. SOC 2 Type II (pg. 15).</t>
  </si>
  <si>
    <t>The vendor does not provide SSO for their Web application. SOC 2 Type II (pg. 15).</t>
  </si>
  <si>
    <t>Cloud AWS account was obtained.</t>
  </si>
  <si>
    <t>Supported operating systems and applications are used in the IaaS environment.</t>
  </si>
  <si>
    <t>Machine images using are used to build the IaaS servers.</t>
  </si>
  <si>
    <t>A process has not been implemented to ensure critical patches are applied within 30 days.</t>
  </si>
  <si>
    <t>A process has not been implemented to ensure other security patches are applied on a regular schedule.</t>
  </si>
  <si>
    <t>All servers are manually deployed.</t>
  </si>
  <si>
    <t>None of the in-scope servers have been included in the vulnerability management service on campus.</t>
  </si>
  <si>
    <t>Amazon inspector has been deployed.</t>
  </si>
  <si>
    <t>All images utilizes tools specific to our implementation.</t>
  </si>
  <si>
    <t>Images are not being scanned for Common Vulnerabilities and Exposures (CVEs).</t>
  </si>
  <si>
    <t>The system is inventoried in ServiceNow Business Applications.</t>
  </si>
  <si>
    <t>The system is inventoried as a single application.</t>
  </si>
  <si>
    <t>RDS has been inventoried in ServiceNow as an application.</t>
  </si>
  <si>
    <t>The VPC has not been fully configured to ensure minimum necessary network communication.</t>
  </si>
  <si>
    <t>CAS has been setup to integrate with cloud administration.</t>
  </si>
  <si>
    <t>CAS utilizes the BYU password implementation.</t>
  </si>
  <si>
    <t>Data security requirements are documented and included in the application design.</t>
  </si>
  <si>
    <t>The system is self-contained with no API's.</t>
  </si>
  <si>
    <t>The system has not yet been diagrammed.</t>
  </si>
  <si>
    <t>Credentials are securely stored in LastPass and are not shared.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</si>
</sst>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yy;@"/>
  </numFmts>
  <fonts count="19" x14ac:knownFonts="1">
    <font>
      <sz val="11"/>
      <color theme="1"/>
      <name val="Calibri"/>
      <family val="2"/>
      <scheme val="minor"/>
    </font>
    <font>
      <b/>
      <sz val="11"/>
      <color theme="1"/>
      <name val="Calibri"/>
      <family val="2"/>
      <scheme val="minor"/>
    </font>
    <font>
      <b/>
      <sz val="12"/>
      <color theme="1"/>
      <name val="Calibri"/>
      <family val="2"/>
      <scheme val="minor"/>
    </font>
    <font>
      <sz val="10"/>
      <color theme="1"/>
      <name val="Calibri"/>
      <family val="2"/>
      <scheme val="minor"/>
    </font>
    <font>
      <sz val="9"/>
      <color theme="1"/>
      <name val="Calibri"/>
      <family val="2"/>
      <scheme val="minor"/>
    </font>
    <font>
      <u/>
      <sz val="11"/>
      <color theme="10"/>
      <name val="Calibri"/>
      <family val="2"/>
      <scheme val="minor"/>
    </font>
    <font>
      <b/>
      <sz val="9"/>
      <color theme="1"/>
      <name val="Calibri"/>
      <family val="2"/>
      <scheme val="minor"/>
    </font>
    <font>
      <b/>
      <sz val="10"/>
      <color theme="1"/>
      <name val="Calibri"/>
      <family val="2"/>
      <scheme val="minor"/>
    </font>
    <font>
      <i/>
      <sz val="11"/>
      <color theme="1"/>
      <name val="Calibri"/>
      <family val="2"/>
      <scheme val="minor"/>
    </font>
    <font>
      <b/>
      <sz val="14"/>
      <color theme="1"/>
      <name val="Calibri"/>
      <family val="2"/>
      <scheme val="minor"/>
    </font>
    <font>
      <u/>
      <sz val="10"/>
      <color theme="10"/>
      <name val="Calibri"/>
      <family val="2"/>
      <scheme val="minor"/>
    </font>
    <font>
      <b/>
      <sz val="11"/>
      <color theme="0"/>
      <name val="Calibri"/>
      <family val="2"/>
      <scheme val="minor"/>
    </font>
    <font>
      <i/>
      <sz val="11"/>
      <color theme="5" tint="-0.499984740745262"/>
      <name val="Calibri"/>
      <family val="2"/>
      <scheme val="minor"/>
    </font>
    <font>
      <b/>
      <sz val="14"/>
      <color theme="4" tint="-0.499984740745262"/>
      <name val="Calibri"/>
      <family val="2"/>
      <scheme val="minor"/>
    </font>
    <font>
      <b/>
      <sz val="11"/>
      <color theme="5" tint="-0.499984740745262"/>
      <name val="Calibri"/>
      <family val="2"/>
      <scheme val="minor"/>
    </font>
    <font>
      <b/>
      <sz val="14"/>
      <color rgb="FF000080"/>
      <name val="Arial"/>
      <family val="2"/>
    </font>
    <font>
      <b/>
      <sz val="10"/>
      <color theme="0"/>
      <name val="Calibri"/>
      <family val="2"/>
      <scheme val="minor"/>
    </font>
    <font>
      <sz val="10"/>
      <color theme="0"/>
      <name val="Calibri"/>
      <family val="2"/>
      <scheme val="minor"/>
    </font>
    <font>
      <u/>
      <sz val="10"/>
      <color theme="1"/>
      <name val="Calibri"/>
      <family val="2"/>
      <scheme val="minor"/>
    </font>
  </fonts>
  <fills count="12">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theme="2"/>
        <bgColor indexed="64"/>
      </patternFill>
    </fill>
    <fill>
      <patternFill patternType="solid">
        <fgColor theme="7" tint="0.39991454817346722"/>
        <bgColor indexed="64"/>
      </patternFill>
    </fill>
    <fill>
      <patternFill patternType="solid">
        <fgColor rgb="FF92D050"/>
        <bgColor auto="1"/>
      </patternFill>
    </fill>
    <fill>
      <patternFill patternType="solid">
        <fgColor theme="7"/>
        <bgColor auto="1"/>
      </patternFill>
    </fill>
    <fill>
      <patternFill patternType="solid">
        <fgColor theme="5"/>
        <bgColor auto="1"/>
      </patternFill>
    </fill>
    <fill>
      <patternFill patternType="solid">
        <fgColor rgb="FFFF0000"/>
        <bgColor auto="1"/>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112">
    <xf numFmtId="0" fontId="0" fillId="0" borderId="0" xfId="0"/>
    <xf numFmtId="0" fontId="0" fillId="0" borderId="0" xfId="0" applyAlignment="1">
      <alignment horizontal="left" vertical="center" indent="1"/>
    </xf>
    <xf numFmtId="0" fontId="0" fillId="0" borderId="0" xfId="0" applyAlignment="1">
      <alignment wrapText="1"/>
    </xf>
    <xf numFmtId="0" fontId="4" fillId="0" borderId="0" xfId="0" applyFont="1"/>
    <xf numFmtId="0" fontId="5" fillId="0" borderId="0" xfId="1" applyAlignment="1">
      <alignment wrapText="1"/>
    </xf>
    <xf numFmtId="0" fontId="3" fillId="0" borderId="0" xfId="0" applyFont="1" applyAlignment="1">
      <alignment wrapText="1"/>
    </xf>
    <xf numFmtId="0" fontId="0" fillId="0" borderId="0" xfId="0" applyAlignment="1">
      <alignment vertical="top" wrapText="1"/>
    </xf>
    <xf numFmtId="0" fontId="9" fillId="0" borderId="0" xfId="0" applyFont="1"/>
    <xf numFmtId="0" fontId="4" fillId="0" borderId="0" xfId="0" applyFont="1" applyAlignment="1">
      <alignment wrapText="1"/>
    </xf>
    <xf numFmtId="0" fontId="0" fillId="0" borderId="0" xfId="0" applyFont="1" applyAlignment="1">
      <alignment horizontal="left"/>
    </xf>
    <xf numFmtId="0" fontId="4" fillId="0" borderId="0" xfId="0" applyFont="1" applyAlignment="1">
      <alignment horizontal="left"/>
    </xf>
    <xf numFmtId="0" fontId="1" fillId="0" borderId="3" xfId="0" applyFont="1" applyBorder="1" applyAlignment="1">
      <alignment horizontal="left" vertical="center"/>
    </xf>
    <xf numFmtId="0" fontId="0" fillId="5" borderId="3" xfId="0" applyFont="1" applyFill="1" applyBorder="1" applyAlignment="1" applyProtection="1">
      <alignment horizontal="left" vertical="center"/>
      <protection locked="0"/>
    </xf>
    <xf numFmtId="0" fontId="0" fillId="5" borderId="3" xfId="0" applyFont="1" applyFill="1" applyBorder="1" applyAlignment="1">
      <alignment horizontal="left" vertical="center"/>
    </xf>
    <xf numFmtId="0" fontId="0" fillId="5" borderId="3" xfId="0" applyFont="1" applyFill="1" applyBorder="1" applyAlignment="1">
      <alignment horizontal="left" vertical="center" wrapText="1"/>
    </xf>
    <xf numFmtId="0" fontId="0" fillId="5" borderId="3" xfId="0" applyFill="1" applyBorder="1" applyAlignment="1">
      <alignment horizontal="left"/>
    </xf>
    <xf numFmtId="0" fontId="1" fillId="5" borderId="3" xfId="0" applyFont="1" applyFill="1" applyBorder="1" applyAlignment="1">
      <alignment horizontal="left"/>
    </xf>
    <xf numFmtId="0" fontId="1" fillId="5" borderId="6" xfId="0" applyFont="1" applyFill="1" applyBorder="1" applyAlignment="1">
      <alignment horizontal="left" vertical="center"/>
    </xf>
    <xf numFmtId="0" fontId="0" fillId="5" borderId="6" xfId="0" applyFont="1" applyFill="1" applyBorder="1" applyAlignment="1" applyProtection="1">
      <alignment horizontal="left" vertical="center"/>
      <protection locked="0"/>
    </xf>
    <xf numFmtId="0" fontId="1" fillId="5" borderId="0" xfId="0" applyFont="1" applyFill="1" applyBorder="1" applyAlignment="1">
      <alignment horizontal="left" vertical="center"/>
    </xf>
    <xf numFmtId="0" fontId="0" fillId="5" borderId="0" xfId="0" applyFont="1" applyFill="1" applyBorder="1" applyAlignment="1" applyProtection="1">
      <alignment horizontal="left" vertical="center"/>
      <protection locked="0"/>
    </xf>
    <xf numFmtId="0" fontId="1" fillId="5" borderId="5" xfId="0" applyFont="1" applyFill="1" applyBorder="1" applyAlignment="1">
      <alignment horizontal="left" vertical="center"/>
    </xf>
    <xf numFmtId="0" fontId="0" fillId="5" borderId="6" xfId="0" applyFont="1" applyFill="1" applyBorder="1" applyAlignment="1">
      <alignment horizontal="left" vertical="center"/>
    </xf>
    <xf numFmtId="0" fontId="1" fillId="0" borderId="0" xfId="0" applyFont="1" applyBorder="1" applyAlignment="1">
      <alignment horizontal="left" vertical="top" wrapText="1"/>
    </xf>
    <xf numFmtId="0" fontId="0" fillId="0" borderId="0" xfId="0" applyBorder="1" applyAlignment="1">
      <alignment horizontal="left" vertical="top" wrapText="1"/>
    </xf>
    <xf numFmtId="0" fontId="0" fillId="0" borderId="0" xfId="0" applyAlignment="1">
      <alignment horizontal="left" vertical="top" wrapText="1"/>
    </xf>
    <xf numFmtId="0" fontId="7" fillId="0" borderId="3" xfId="0" applyFont="1" applyBorder="1" applyAlignment="1">
      <alignment horizontal="left" vertical="top" wrapText="1"/>
    </xf>
    <xf numFmtId="0" fontId="3" fillId="0" borderId="3" xfId="0" applyFont="1" applyBorder="1" applyAlignment="1">
      <alignment horizontal="left" vertical="top" wrapText="1"/>
    </xf>
    <xf numFmtId="0" fontId="3" fillId="0" borderId="0" xfId="0" applyFont="1" applyAlignment="1">
      <alignment horizontal="left" vertical="top" wrapText="1"/>
    </xf>
    <xf numFmtId="0" fontId="6" fillId="0" borderId="0" xfId="0" applyFont="1" applyAlignment="1">
      <alignment horizontal="left" vertical="top" wrapText="1"/>
    </xf>
    <xf numFmtId="0" fontId="3" fillId="0" borderId="6" xfId="0" applyFont="1" applyBorder="1" applyAlignment="1">
      <alignment horizontal="left" vertical="top" wrapText="1"/>
    </xf>
    <xf numFmtId="0" fontId="4" fillId="0" borderId="0" xfId="0" applyFont="1" applyAlignment="1">
      <alignment horizontal="left" vertical="top" wrapText="1"/>
    </xf>
    <xf numFmtId="0" fontId="4" fillId="0" borderId="0" xfId="0" applyFont="1" applyBorder="1" applyAlignment="1">
      <alignment horizontal="center" vertical="top" wrapText="1"/>
    </xf>
    <xf numFmtId="0" fontId="4" fillId="0" borderId="0" xfId="0" applyFont="1" applyAlignment="1">
      <alignment horizontal="center" vertical="top" wrapText="1"/>
    </xf>
    <xf numFmtId="0" fontId="3" fillId="0" borderId="0" xfId="0" applyFont="1" applyAlignment="1">
      <alignment horizontal="center" vertical="top" wrapText="1"/>
    </xf>
    <xf numFmtId="0" fontId="0" fillId="0" borderId="0" xfId="0" applyAlignment="1">
      <alignment horizontal="center" vertical="top" wrapText="1"/>
    </xf>
    <xf numFmtId="0" fontId="0" fillId="5" borderId="1" xfId="0" applyFont="1" applyFill="1" applyBorder="1" applyAlignment="1">
      <alignment vertical="center" wrapText="1"/>
    </xf>
    <xf numFmtId="0" fontId="1" fillId="5" borderId="3" xfId="0" applyFont="1" applyFill="1" applyBorder="1" applyAlignment="1">
      <alignment vertical="center" wrapText="1"/>
    </xf>
    <xf numFmtId="0" fontId="9" fillId="0" borderId="7" xfId="0" applyFont="1" applyBorder="1"/>
    <xf numFmtId="0" fontId="0" fillId="0" borderId="8" xfId="0" applyBorder="1"/>
    <xf numFmtId="0" fontId="0" fillId="0" borderId="8" xfId="0" applyBorder="1" applyAlignment="1">
      <alignment horizontal="left" indent="3"/>
    </xf>
    <xf numFmtId="0" fontId="0" fillId="0" borderId="8" xfId="0" applyBorder="1" applyAlignment="1">
      <alignment horizontal="left" wrapText="1" indent="1"/>
    </xf>
    <xf numFmtId="0" fontId="0" fillId="0" borderId="9" xfId="0" applyBorder="1"/>
    <xf numFmtId="0" fontId="3" fillId="0" borderId="0" xfId="0" applyFont="1" applyAlignment="1">
      <alignment horizontal="center" vertical="center" wrapText="1"/>
    </xf>
    <xf numFmtId="0" fontId="7" fillId="6" borderId="3" xfId="0" applyFont="1" applyFill="1" applyBorder="1" applyAlignment="1">
      <alignment horizontal="center" vertical="center" wrapText="1"/>
    </xf>
    <xf numFmtId="0" fontId="3" fillId="5" borderId="3" xfId="0" applyFont="1" applyFill="1" applyBorder="1" applyAlignment="1">
      <alignment horizontal="left" vertical="top" wrapText="1"/>
    </xf>
    <xf numFmtId="0" fontId="0" fillId="5" borderId="0" xfId="0" applyFill="1" applyAlignment="1">
      <alignment wrapText="1"/>
    </xf>
    <xf numFmtId="0" fontId="10" fillId="0" borderId="3" xfId="1" applyFont="1" applyBorder="1" applyAlignment="1">
      <alignment horizontal="left" vertical="top" wrapText="1"/>
    </xf>
    <xf numFmtId="0" fontId="12" fillId="0" borderId="0" xfId="0" quotePrefix="1" applyFont="1" applyAlignment="1">
      <alignment horizontal="right" vertical="center"/>
    </xf>
    <xf numFmtId="0" fontId="13" fillId="0" borderId="0" xfId="0" applyFont="1" applyAlignment="1">
      <alignment horizontal="left" vertical="center"/>
    </xf>
    <xf numFmtId="0" fontId="14" fillId="0" borderId="0" xfId="0" applyFont="1" applyAlignment="1">
      <alignment horizontal="left" vertical="center"/>
    </xf>
    <xf numFmtId="0" fontId="14" fillId="0" borderId="10" xfId="0" applyFont="1" applyBorder="1" applyAlignment="1">
      <alignment horizontal="center" vertical="center"/>
    </xf>
    <xf numFmtId="0" fontId="14" fillId="0" borderId="10" xfId="0" applyFont="1" applyBorder="1" applyAlignment="1">
      <alignment vertical="center"/>
    </xf>
    <xf numFmtId="0" fontId="14" fillId="0" borderId="0" xfId="0" applyFont="1" applyBorder="1" applyAlignment="1">
      <alignment vertical="center"/>
    </xf>
    <xf numFmtId="0" fontId="14" fillId="0" borderId="0" xfId="0" applyFont="1" applyBorder="1" applyAlignment="1">
      <alignment horizontal="center" vertical="center"/>
    </xf>
    <xf numFmtId="0" fontId="15" fillId="0" borderId="0" xfId="0" applyFont="1" applyAlignment="1">
      <alignment horizontal="right" vertical="center"/>
    </xf>
    <xf numFmtId="0" fontId="14" fillId="0" borderId="0" xfId="0" applyFont="1" applyBorder="1" applyAlignment="1">
      <alignment horizontal="right" vertical="center"/>
    </xf>
    <xf numFmtId="164" fontId="1" fillId="5" borderId="3" xfId="0" applyNumberFormat="1" applyFont="1" applyFill="1" applyBorder="1" applyAlignment="1" applyProtection="1">
      <alignment horizontal="left" vertical="center"/>
      <protection locked="0"/>
    </xf>
    <xf numFmtId="0" fontId="0" fillId="5" borderId="1" xfId="0" applyFont="1" applyFill="1" applyBorder="1" applyAlignment="1">
      <alignment horizontal="left" vertical="center"/>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3" xfId="0" quotePrefix="1" applyFont="1" applyBorder="1" applyAlignment="1">
      <alignment horizontal="center" vertical="center" wrapText="1"/>
    </xf>
    <xf numFmtId="0" fontId="16" fillId="5" borderId="3" xfId="0" applyFont="1" applyFill="1" applyBorder="1" applyAlignment="1">
      <alignment horizontal="center" vertical="center" wrapText="1"/>
    </xf>
    <xf numFmtId="0" fontId="7" fillId="6" borderId="3" xfId="0" applyFont="1" applyFill="1" applyBorder="1" applyAlignment="1">
      <alignment horizontal="right" vertical="center" wrapText="1" indent="1"/>
    </xf>
    <xf numFmtId="2" fontId="3" fillId="0" borderId="3" xfId="0" applyNumberFormat="1" applyFont="1" applyBorder="1" applyAlignment="1">
      <alignment horizontal="center" vertical="center" wrapText="1"/>
    </xf>
    <xf numFmtId="0" fontId="3" fillId="5" borderId="3" xfId="0" applyFont="1" applyFill="1" applyBorder="1" applyAlignment="1">
      <alignment horizontal="center" vertical="center" wrapText="1"/>
    </xf>
    <xf numFmtId="0" fontId="4" fillId="0" borderId="0" xfId="0" applyFont="1" applyAlignment="1">
      <alignment vertical="center" wrapText="1"/>
    </xf>
    <xf numFmtId="0" fontId="0" fillId="0" borderId="0" xfId="0" applyAlignment="1">
      <alignment horizontal="center" vertical="center" wrapText="1"/>
    </xf>
    <xf numFmtId="0" fontId="4" fillId="0" borderId="0" xfId="0" applyFont="1" applyAlignment="1">
      <alignment horizontal="center" vertical="center" wrapText="1"/>
    </xf>
    <xf numFmtId="0" fontId="0" fillId="0" borderId="0" xfId="0" applyBorder="1" applyAlignment="1">
      <alignment horizontal="center" vertical="center" wrapText="1"/>
    </xf>
    <xf numFmtId="0" fontId="7" fillId="6" borderId="3" xfId="0" applyFont="1" applyFill="1" applyBorder="1" applyAlignment="1">
      <alignment vertical="center" wrapText="1"/>
    </xf>
    <xf numFmtId="0" fontId="3" fillId="0" borderId="3" xfId="0" applyFont="1" applyBorder="1" applyAlignment="1">
      <alignment vertical="center" wrapText="1"/>
    </xf>
    <xf numFmtId="0" fontId="3" fillId="0" borderId="0" xfId="0" applyFont="1" applyAlignment="1">
      <alignment vertical="center" wrapText="1"/>
    </xf>
    <xf numFmtId="0" fontId="7" fillId="7" borderId="3" xfId="0" applyFont="1" applyFill="1" applyBorder="1" applyAlignment="1">
      <alignment horizontal="center" vertical="center"/>
    </xf>
    <xf numFmtId="0" fontId="1" fillId="3" borderId="11" xfId="0" applyFont="1" applyFill="1" applyBorder="1" applyAlignment="1">
      <alignment horizontal="center" vertical="center"/>
    </xf>
    <xf numFmtId="0" fontId="11" fillId="8" borderId="6" xfId="0" applyFont="1" applyFill="1" applyBorder="1" applyAlignment="1">
      <alignment horizontal="center" vertical="center"/>
    </xf>
    <xf numFmtId="0" fontId="11" fillId="9" borderId="3" xfId="0" applyFont="1" applyFill="1" applyBorder="1" applyAlignment="1">
      <alignment horizontal="center" vertical="center"/>
    </xf>
    <xf numFmtId="0" fontId="11" fillId="10" borderId="3" xfId="0" applyFont="1" applyFill="1" applyBorder="1" applyAlignment="1">
      <alignment horizontal="center" vertical="center"/>
    </xf>
    <xf numFmtId="0" fontId="11" fillId="11" borderId="3" xfId="0" applyFont="1" applyFill="1" applyBorder="1" applyAlignment="1">
      <alignment horizontal="center" vertical="center"/>
    </xf>
    <xf numFmtId="0" fontId="17" fillId="8" borderId="3" xfId="0" applyFont="1" applyFill="1" applyBorder="1" applyAlignment="1">
      <alignment horizontal="center" vertical="center" wrapText="1"/>
    </xf>
    <xf numFmtId="0" fontId="17" fillId="11" borderId="1" xfId="0"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 fillId="5" borderId="2" xfId="0" applyFont="1" applyFill="1" applyBorder="1" applyAlignment="1" applyProtection="1">
      <alignment horizontal="left" vertical="center"/>
      <protection locked="0"/>
    </xf>
    <xf numFmtId="0" fontId="1" fillId="5" borderId="4" xfId="0" applyFont="1" applyFill="1" applyBorder="1" applyAlignment="1" applyProtection="1">
      <alignment horizontal="left" vertical="center"/>
      <protection locked="0"/>
    </xf>
    <xf numFmtId="0" fontId="1" fillId="5" borderId="1" xfId="0" applyFont="1" applyFill="1" applyBorder="1" applyAlignment="1">
      <alignment horizontal="left" vertical="center"/>
    </xf>
    <xf numFmtId="0" fontId="1" fillId="5" borderId="3" xfId="0" applyFont="1" applyFill="1" applyBorder="1" applyAlignment="1">
      <alignment horizontal="left" vertical="center"/>
    </xf>
    <xf numFmtId="0" fontId="1" fillId="5" borderId="1" xfId="0" applyFont="1" applyFill="1" applyBorder="1" applyAlignment="1" applyProtection="1">
      <alignment horizontal="left" vertical="center"/>
      <protection locked="0"/>
    </xf>
    <xf numFmtId="0" fontId="1" fillId="5" borderId="2" xfId="0" applyFont="1" applyFill="1" applyBorder="1" applyAlignment="1" applyProtection="1">
      <alignment horizontal="left" vertical="center"/>
      <protection locked="0"/>
    </xf>
    <xf numFmtId="0" fontId="1" fillId="5" borderId="4" xfId="0" applyFont="1" applyFill="1" applyBorder="1" applyAlignment="1" applyProtection="1">
      <alignment horizontal="left" vertical="center"/>
      <protection locked="0"/>
    </xf>
    <xf numFmtId="0" fontId="0" fillId="4" borderId="0" xfId="0" applyFont="1" applyFill="1" applyBorder="1" applyAlignment="1">
      <alignment horizontal="left" vertical="center"/>
    </xf>
    <xf numFmtId="0" fontId="0" fillId="5" borderId="3" xfId="0" applyFont="1" applyFill="1" applyBorder="1" applyAlignment="1" applyProtection="1">
      <alignment horizontal="left" vertical="center" wrapText="1"/>
      <protection locked="0"/>
    </xf>
    <xf numFmtId="0" fontId="2" fillId="2" borderId="3" xfId="0" applyFont="1" applyFill="1" applyBorder="1" applyAlignment="1">
      <alignment horizontal="left" vertical="center"/>
    </xf>
    <xf numFmtId="0" fontId="1" fillId="5" borderId="1" xfId="0" applyFont="1" applyFill="1" applyBorder="1" applyAlignment="1">
      <alignment horizontal="left" vertical="center"/>
    </xf>
    <xf numFmtId="0" fontId="1" fillId="5" borderId="2" xfId="0" applyFont="1" applyFill="1" applyBorder="1" applyAlignment="1">
      <alignment horizontal="left" vertical="center"/>
    </xf>
    <xf numFmtId="0" fontId="1" fillId="5" borderId="4" xfId="0" applyFont="1" applyFill="1" applyBorder="1" applyAlignment="1">
      <alignment horizontal="left" vertical="center"/>
    </xf>
    <xf numFmtId="0" fontId="1" fillId="5" borderId="3" xfId="0" applyFont="1" applyFill="1" applyBorder="1" applyAlignment="1">
      <alignment horizontal="left" vertical="center"/>
    </xf>
    <xf numFmtId="0" fontId="0" fillId="5" borderId="1" xfId="0" applyFont="1" applyFill="1" applyBorder="1" applyAlignment="1">
      <alignment horizontal="left" vertical="center" wrapText="1"/>
    </xf>
    <xf numFmtId="0" fontId="0" fillId="5" borderId="10" xfId="0" applyFont="1" applyFill="1" applyBorder="1" applyAlignment="1">
      <alignment horizontal="left" vertical="center" wrapText="1"/>
    </xf>
    <xf numFmtId="0" fontId="0" fillId="5" borderId="4" xfId="0" applyFont="1" applyFill="1" applyBorder="1" applyAlignment="1">
      <alignment horizontal="left" vertical="center" wrapText="1"/>
    </xf>
    <xf numFmtId="0" fontId="0" fillId="5" borderId="2" xfId="0" applyFont="1" applyFill="1" applyBorder="1" applyAlignment="1">
      <alignment horizontal="left" vertical="center" wrapText="1"/>
    </xf>
    <xf numFmtId="0" fontId="0" fillId="5" borderId="1" xfId="0" applyFont="1" applyFill="1" applyBorder="1" applyAlignment="1">
      <alignment horizontal="left" vertical="center" wrapText="1" indent="1"/>
    </xf>
    <xf numFmtId="0" fontId="0" fillId="5" borderId="2" xfId="0" applyFont="1" applyFill="1" applyBorder="1" applyAlignment="1">
      <alignment horizontal="left" vertical="center" wrapText="1" indent="1"/>
    </xf>
    <xf numFmtId="0" fontId="0" fillId="5" borderId="4" xfId="0" applyFont="1" applyFill="1" applyBorder="1" applyAlignment="1">
      <alignment horizontal="left" vertical="center" wrapText="1" indent="1"/>
    </xf>
    <xf numFmtId="0" fontId="7" fillId="6" borderId="3" xfId="0" applyFont="1" applyFill="1" applyBorder="1" applyAlignment="1">
      <alignment wrapText="1"/>
    </xf>
    <xf numFmtId="0" fontId="16" fillId="11" borderId="1" xfId="0" applyFont="1" applyFill="1" applyBorder="1" applyAlignment="1">
      <alignment horizontal="center" vertical="center" wrapText="1"/>
    </xf>
    <xf numFmtId="0" fontId="16" fillId="11" borderId="2" xfId="0" applyFont="1" applyFill="1" applyBorder="1" applyAlignment="1">
      <alignment horizontal="center" vertical="center" wrapText="1"/>
    </xf>
    <xf numFmtId="0" fontId="16" fillId="11" borderId="4" xfId="0" applyFont="1" applyFill="1" applyBorder="1" applyAlignment="1">
      <alignment horizontal="center" vertical="center" wrapText="1"/>
    </xf>
    <xf numFmtId="0" fontId="7" fillId="0" borderId="1" xfId="0" applyFont="1" applyFill="1" applyBorder="1" applyAlignment="1">
      <alignment wrapText="1"/>
    </xf>
    <xf numFmtId="0" fontId="3" fillId="0" borderId="2" xfId="0" applyFont="1" applyBorder="1" applyAlignment="1">
      <alignment wrapText="1"/>
    </xf>
    <xf numFmtId="0" fontId="3" fillId="0" borderId="4" xfId="0" applyFont="1" applyBorder="1" applyAlignment="1">
      <alignment wrapText="1"/>
    </xf>
    <xf numFmtId="0" fontId="16" fillId="10" borderId="1" xfId="0" applyFont="1" applyFill="1" applyBorder="1" applyAlignment="1">
      <alignment horizontal="center" vertical="center" wrapText="1"/>
    </xf>
    <xf numFmtId="0" fontId="16" fillId="10" borderId="2" xfId="0" applyFont="1" applyFill="1" applyBorder="1" applyAlignment="1">
      <alignment horizontal="center" vertical="center" wrapText="1"/>
    </xf>
  </cellXfs>
  <cellStyles count="2">
    <cellStyle name="Hyperlink" xfId="1" builtinId="8"/>
    <cellStyle name="Normal" xfId="0" builtinId="0"/>
  </cellStyles>
  <dxfs count="246">
    <dxf>
      <font>
        <color theme="0"/>
      </font>
      <fill>
        <patternFill patternType="solid">
          <fgColor auto="1"/>
          <bgColor theme="5"/>
        </patternFill>
      </fill>
    </dxf>
    <dxf>
      <font>
        <color theme="0"/>
      </font>
      <fill>
        <patternFill patternType="solid">
          <fgColor auto="1"/>
          <bgColor rgb="FFFF0000"/>
        </patternFill>
      </fill>
    </dxf>
    <dxf>
      <font>
        <color theme="0"/>
      </font>
      <fill>
        <patternFill patternType="solid">
          <fgColor auto="1"/>
          <bgColor theme="7"/>
        </patternFill>
      </fill>
    </dxf>
    <dxf>
      <font>
        <color theme="0"/>
      </font>
      <fill>
        <patternFill patternType="solid">
          <fgColor auto="1"/>
          <bgColor rgb="FF92D050"/>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ont>
        <color theme="0"/>
      </font>
      <fill>
        <patternFill patternType="solid">
          <fgColor auto="1"/>
          <bgColor theme="5"/>
        </patternFill>
      </fill>
    </dxf>
    <dxf>
      <font>
        <color theme="0"/>
      </font>
      <fill>
        <patternFill patternType="solid">
          <fgColor auto="1"/>
          <bgColor rgb="FFFF0000"/>
        </patternFill>
      </fill>
    </dxf>
    <dxf>
      <font>
        <color theme="0"/>
      </font>
      <fill>
        <patternFill patternType="solid">
          <fgColor auto="1"/>
          <bgColor theme="7"/>
        </patternFill>
      </fill>
    </dxf>
    <dxf>
      <font>
        <color theme="0"/>
      </font>
      <fill>
        <patternFill patternType="solid">
          <fgColor auto="1"/>
          <bgColor rgb="FF92D050"/>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ont>
        <color theme="0"/>
      </font>
      <fill>
        <patternFill patternType="solid">
          <fgColor auto="1"/>
          <bgColor theme="5"/>
        </patternFill>
      </fill>
    </dxf>
    <dxf>
      <font>
        <color theme="0"/>
      </font>
      <fill>
        <patternFill patternType="solid">
          <fgColor auto="1"/>
          <bgColor rgb="FFFF0000"/>
        </patternFill>
      </fill>
    </dxf>
    <dxf>
      <font>
        <color theme="0"/>
      </font>
      <fill>
        <patternFill patternType="solid">
          <fgColor auto="1"/>
          <bgColor theme="7"/>
        </patternFill>
      </fill>
    </dxf>
    <dxf>
      <font>
        <color theme="0"/>
      </font>
      <fill>
        <patternFill patternType="solid">
          <fgColor auto="1"/>
          <bgColor rgb="FF92D050"/>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ont>
        <color theme="0"/>
      </font>
      <fill>
        <patternFill patternType="solid">
          <fgColor auto="1"/>
          <bgColor theme="5"/>
        </patternFill>
      </fill>
    </dxf>
    <dxf>
      <font>
        <color theme="0"/>
      </font>
      <fill>
        <patternFill patternType="solid">
          <fgColor auto="1"/>
          <bgColor rgb="FFFF0000"/>
        </patternFill>
      </fill>
    </dxf>
    <dxf>
      <font>
        <color theme="0"/>
      </font>
      <fill>
        <patternFill patternType="solid">
          <fgColor auto="1"/>
          <bgColor theme="7"/>
        </patternFill>
      </fill>
    </dxf>
    <dxf>
      <font>
        <color theme="0"/>
      </font>
      <fill>
        <patternFill patternType="solid">
          <fgColor auto="1"/>
          <bgColor rgb="FF92D050"/>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ont>
        <color theme="0"/>
      </font>
      <fill>
        <patternFill patternType="solid">
          <fgColor auto="1"/>
          <bgColor theme="5"/>
        </patternFill>
      </fill>
    </dxf>
    <dxf>
      <font>
        <color theme="0"/>
      </font>
      <fill>
        <patternFill patternType="solid">
          <fgColor auto="1"/>
          <bgColor rgb="FFFF0000"/>
        </patternFill>
      </fill>
    </dxf>
    <dxf>
      <font>
        <color theme="0"/>
      </font>
      <fill>
        <patternFill patternType="solid">
          <fgColor auto="1"/>
          <bgColor theme="7"/>
        </patternFill>
      </fill>
    </dxf>
    <dxf>
      <font>
        <color theme="0"/>
      </font>
      <fill>
        <patternFill patternType="solid">
          <fgColor auto="1"/>
          <bgColor rgb="FF92D050"/>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ont>
        <color theme="0"/>
      </font>
      <fill>
        <patternFill patternType="solid">
          <fgColor auto="1"/>
          <bgColor theme="5"/>
        </patternFill>
      </fill>
    </dxf>
    <dxf>
      <font>
        <color theme="0"/>
      </font>
      <fill>
        <patternFill patternType="solid">
          <fgColor auto="1"/>
          <bgColor rgb="FFFF0000"/>
        </patternFill>
      </fill>
    </dxf>
    <dxf>
      <font>
        <color theme="0"/>
      </font>
      <fill>
        <patternFill patternType="solid">
          <fgColor auto="1"/>
          <bgColor theme="7"/>
        </patternFill>
      </fill>
    </dxf>
    <dxf>
      <font>
        <color theme="0"/>
      </font>
      <fill>
        <patternFill patternType="solid">
          <fgColor auto="1"/>
          <bgColor rgb="FF92D050"/>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ill>
        <patternFill>
          <bgColor theme="9" tint="0.59996337778862885"/>
        </patternFill>
      </fill>
    </dxf>
    <dxf>
      <fill>
        <patternFill>
          <bgColor theme="7" tint="0.79998168889431442"/>
        </patternFill>
      </fill>
    </dxf>
    <dxf>
      <font>
        <b/>
        <i val="0"/>
        <color theme="0"/>
      </font>
      <fill>
        <patternFill>
          <bgColor rgb="FFFF0000"/>
        </patternFill>
      </fill>
    </dxf>
    <dxf>
      <font>
        <color theme="0"/>
      </font>
      <fill>
        <patternFill>
          <bgColor theme="5" tint="-0.24994659260841701"/>
        </patternFill>
      </fill>
    </dxf>
    <dxf>
      <font>
        <b/>
        <i val="0"/>
        <color theme="0"/>
      </font>
      <fill>
        <patternFill>
          <bgColor rgb="FFFFC000"/>
        </patternFill>
      </fill>
    </dxf>
    <dxf>
      <font>
        <b/>
        <i val="0"/>
        <color theme="0"/>
      </font>
      <fill>
        <patternFill>
          <bgColor rgb="FF92D050"/>
        </patternFill>
      </fill>
    </dxf>
    <dxf>
      <font>
        <b/>
        <i val="0"/>
        <color theme="0"/>
      </font>
      <fill>
        <patternFill>
          <bgColor rgb="FFFF0000"/>
        </patternFill>
      </fill>
    </dxf>
    <dxf>
      <font>
        <b/>
        <i val="0"/>
        <color theme="0"/>
      </font>
      <fill>
        <patternFill>
          <bgColor theme="5"/>
        </patternFill>
      </fill>
    </dxf>
    <dxf>
      <font>
        <color theme="0"/>
      </font>
      <fill>
        <patternFill patternType="solid">
          <fgColor auto="1"/>
          <bgColor theme="5"/>
        </patternFill>
      </fill>
    </dxf>
    <dxf>
      <font>
        <color theme="0"/>
      </font>
      <fill>
        <patternFill patternType="solid">
          <fgColor auto="1"/>
          <bgColor rgb="FFFF0000"/>
        </patternFill>
      </fill>
    </dxf>
    <dxf>
      <font>
        <color theme="0"/>
      </font>
      <fill>
        <patternFill patternType="solid">
          <fgColor auto="1"/>
          <bgColor rgb="FFFFC000"/>
        </patternFill>
      </fill>
    </dxf>
    <dxf>
      <font>
        <color theme="0"/>
      </font>
      <fill>
        <patternFill patternType="solid">
          <fgColor auto="1"/>
          <bgColor rgb="FF92D050"/>
        </patternFill>
      </fill>
    </dxf>
  </dxfs>
  <tableStyles count="0" defaultTableStyle="TableStyleMedium2" defaultPivotStyle="PivotStyleLight16"/>
  <colors>
    <mruColors>
      <color rgb="FFFF7C80"/>
      <color rgb="FFFF9999"/>
      <color rgb="FFFF9933"/>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190499</xdr:colOff>
      <xdr:row>0</xdr:row>
      <xdr:rowOff>39414</xdr:rowOff>
    </xdr:from>
    <xdr:to>
      <xdr:col>0</xdr:col>
      <xdr:colOff>893378</xdr:colOff>
      <xdr:row>3</xdr:row>
      <xdr:rowOff>131379</xdr:rowOff>
    </xdr:to>
    <xdr:pic>
      <xdr:nvPicPr>
        <xdr:cNvPr id="3" name="Picture 2">
          <a:extLst>
            <a:ext uri="{FF2B5EF4-FFF2-40B4-BE49-F238E27FC236}">
              <a16:creationId xmlns:a16="http://schemas.microsoft.com/office/drawing/2014/main" id="{373271D2-DF6C-413F-96D9-D69E058B8D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99" y="39414"/>
          <a:ext cx="702879" cy="702879"/>
        </a:xfrm>
        <a:prstGeom prst="rect">
          <a:avLst/>
        </a:prstGeom>
      </xdr:spPr>
    </xdr:pic>
    <xdr:clientData/>
  </xdr:twoCellAnchor>
  <xdr:twoCellAnchor>
    <xdr:from>
      <xdr:col>0</xdr:col>
      <xdr:colOff>771525</xdr:colOff>
      <xdr:row>0</xdr:row>
      <xdr:rowOff>0</xdr:rowOff>
    </xdr:from>
    <xdr:to>
      <xdr:col>0</xdr:col>
      <xdr:colOff>1543050</xdr:colOff>
      <xdr:row>3</xdr:row>
      <xdr:rowOff>161925</xdr:rowOff>
    </xdr:to>
    <xdr:pic>
      <xdr:nvPicPr>
        <xdr:cNvPr id="4" name="Picture 2">
          <a:extLst>
            <a:ext uri="{FF2B5EF4-FFF2-40B4-BE49-F238E27FC236}">
              <a16:creationId xmlns:a16="http://schemas.microsoft.com/office/drawing/2014/main" id="{6A54755A-211C-4BEC-8700-FCCA4DAB0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1525" y="0"/>
          <a:ext cx="77152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1543050</xdr:colOff>
      <xdr:row>0</xdr:row>
      <xdr:rowOff>0</xdr:rowOff>
    </xdr:from>
    <xdr:to>
      <xdr:col>1</xdr:col>
      <xdr:colOff>276225</xdr:colOff>
      <xdr:row>3</xdr:row>
      <xdr:rowOff>171450</xdr:rowOff>
    </xdr:to>
    <xdr:pic>
      <xdr:nvPicPr>
        <xdr:cNvPr id="5" name="Picture 3">
          <a:extLst>
            <a:ext uri="{FF2B5EF4-FFF2-40B4-BE49-F238E27FC236}">
              <a16:creationId xmlns:a16="http://schemas.microsoft.com/office/drawing/2014/main" id="{5C6E90D8-B93E-4032-8E5A-75FC1C96758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43050" y="0"/>
          <a:ext cx="781050" cy="781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0</xdr:col>
      <xdr:colOff>771525</xdr:colOff>
      <xdr:row>3</xdr:row>
      <xdr:rowOff>161925</xdr:rowOff>
    </xdr:to>
    <xdr:pic>
      <xdr:nvPicPr>
        <xdr:cNvPr id="6" name="Picture 1" descr="byulogo">
          <a:extLst>
            <a:ext uri="{FF2B5EF4-FFF2-40B4-BE49-F238E27FC236}">
              <a16:creationId xmlns:a16="http://schemas.microsoft.com/office/drawing/2014/main" id="{99DC05CB-0EFB-4584-9E80-357687A8D6E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0"/>
          <a:ext cx="77152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infosec.byu.edu/node/158"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duo.byu.edu/" TargetMode="Externa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5"/>
  <sheetViews>
    <sheetView zoomScale="120" zoomScaleNormal="120" workbookViewId="0"/>
  </sheetViews>
  <sheetFormatPr defaultRowHeight="15" x14ac:dyDescent="0.25"/>
  <cols>
    <col min="1" max="1" width="87.85546875" customWidth="1"/>
  </cols>
  <sheetData>
    <row r="1" spans="1:1" ht="18.75" x14ac:dyDescent="0.3">
      <c r="A1" s="7" t="s">
        <v>0</v>
      </c>
    </row>
    <row r="2" spans="1:1" ht="30" x14ac:dyDescent="0.25">
      <c r="A2" s="2" t="s">
        <v>1</v>
      </c>
    </row>
    <row r="3" spans="1:1" x14ac:dyDescent="0.25">
      <c r="A3" s="4" t="s">
        <v>2</v>
      </c>
    </row>
    <row r="4" spans="1:1" x14ac:dyDescent="0.25">
      <c r="A4" s="4"/>
    </row>
    <row r="5" spans="1:1" ht="30" x14ac:dyDescent="0.25">
      <c r="A5" s="2" t="s">
        <v>3</v>
      </c>
    </row>
    <row r="7" spans="1:1" ht="89.45" customHeight="1" x14ac:dyDescent="0.25">
      <c r="A7" s="6" t="s">
        <v>4</v>
      </c>
    </row>
    <row r="9" spans="1:1" ht="18.75" x14ac:dyDescent="0.3">
      <c r="A9" s="38" t="s">
        <v>5</v>
      </c>
    </row>
    <row r="10" spans="1:1" x14ac:dyDescent="0.25">
      <c r="A10" s="39" t="s">
        <v>6</v>
      </c>
    </row>
    <row r="11" spans="1:1" x14ac:dyDescent="0.25">
      <c r="A11" s="40" t="s">
        <v>7</v>
      </c>
    </row>
    <row r="12" spans="1:1" x14ac:dyDescent="0.25">
      <c r="A12" s="40" t="s">
        <v>8</v>
      </c>
    </row>
    <row r="13" spans="1:1" x14ac:dyDescent="0.25">
      <c r="A13" s="39" t="s">
        <v>9</v>
      </c>
    </row>
    <row r="14" spans="1:1" ht="30" customHeight="1" x14ac:dyDescent="0.25">
      <c r="A14" s="41" t="s">
        <v>10</v>
      </c>
    </row>
    <row r="15" spans="1:1" ht="15.75" thickBot="1" x14ac:dyDescent="0.3">
      <c r="A15" s="42" t="s">
        <v>11</v>
      </c>
    </row>
  </sheetData>
  <hyperlinks>
    <hyperlink ref="A3" r:id="rId1"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9"/>
  <sheetViews>
    <sheetView zoomScale="145" zoomScaleNormal="145" workbookViewId="0">
      <selection activeCell="B26" sqref="B26"/>
    </sheetView>
  </sheetViews>
  <sheetFormatPr defaultRowHeight="15" x14ac:dyDescent="0.25"/>
  <cols>
    <col min="1" max="4" width="30.7109375" customWidth="1"/>
    <col min="5" max="5" width="40.7109375" customWidth="1"/>
    <col min="11" max="11" width="10" customWidth="1"/>
    <col min="12" max="12" width="9.140625" customWidth="1"/>
    <col min="13" max="13" width="9.7109375" customWidth="1"/>
  </cols>
  <sheetData>
    <row r="1" spans="1:4" ht="18" x14ac:dyDescent="0.25">
      <c r="D1" s="55" t="s">
        <v>12</v>
      </c>
    </row>
    <row r="2" spans="1:4" x14ac:dyDescent="0.25">
      <c r="C2" s="54"/>
      <c r="D2" s="56" t="s">
        <v>13</v>
      </c>
    </row>
    <row r="3" spans="1:4" x14ac:dyDescent="0.25">
      <c r="B3" s="53"/>
      <c r="C3" s="54"/>
      <c r="D3" s="48" t="s">
        <v>14</v>
      </c>
    </row>
    <row r="4" spans="1:4" x14ac:dyDescent="0.25">
      <c r="B4" s="53"/>
      <c r="C4" s="54"/>
      <c r="D4" s="48"/>
    </row>
    <row r="5" spans="1:4" ht="9.75" customHeight="1" x14ac:dyDescent="0.25">
      <c r="B5" s="52"/>
      <c r="C5" s="51"/>
      <c r="D5" s="48"/>
    </row>
    <row r="6" spans="1:4" ht="15.75" x14ac:dyDescent="0.25">
      <c r="A6" s="91" t="s">
        <v>15</v>
      </c>
      <c r="B6" s="91"/>
      <c r="C6" s="91"/>
      <c r="D6" s="91"/>
    </row>
    <row r="7" spans="1:4" ht="15.95" customHeight="1" x14ac:dyDescent="0.25">
      <c r="A7" s="11" t="s">
        <v>16</v>
      </c>
      <c r="B7" s="86" t="s">
        <v>271</v>
      </c>
      <c r="C7" s="87"/>
      <c r="D7" s="88"/>
    </row>
    <row r="8" spans="1:4" ht="15.95" customHeight="1" x14ac:dyDescent="0.25">
      <c r="A8" s="11" t="s">
        <v>17</v>
      </c>
      <c r="B8" s="57"/>
      <c r="C8" s="82"/>
      <c r="D8" s="83"/>
    </row>
    <row r="9" spans="1:4" ht="42.75" customHeight="1" x14ac:dyDescent="0.25">
      <c r="A9" s="11" t="s">
        <v>18</v>
      </c>
      <c r="B9" s="90" t="s">
        <v>272</v>
      </c>
      <c r="C9" s="90"/>
      <c r="D9" s="90"/>
    </row>
    <row r="10" spans="1:4" s="1" customFormat="1" ht="5.0999999999999996" customHeight="1" x14ac:dyDescent="0.25">
      <c r="A10" s="89"/>
      <c r="B10" s="89"/>
      <c r="C10" s="89"/>
      <c r="D10" s="89"/>
    </row>
    <row r="11" spans="1:4" x14ac:dyDescent="0.25">
      <c r="A11" s="85" t="s">
        <v>19</v>
      </c>
      <c r="B11" s="62" t="s">
        <v>20</v>
      </c>
      <c r="C11" s="85" t="s">
        <v>21</v>
      </c>
      <c r="D11" s="73" t="s">
        <v>48</v>
      </c>
    </row>
    <row r="12" spans="1:4" x14ac:dyDescent="0.25">
      <c r="A12" s="85" t="s">
        <v>23</v>
      </c>
      <c r="B12" s="58" t="s">
        <v>273</v>
      </c>
      <c r="C12" s="85" t="s">
        <v>24</v>
      </c>
      <c r="D12" s="14" t="s">
        <v>274</v>
      </c>
    </row>
    <row r="13" spans="1:4" ht="15" customHeight="1" x14ac:dyDescent="0.25">
      <c r="A13" s="84" t="s">
        <v>25</v>
      </c>
      <c r="B13" s="96" t="s">
        <v>275</v>
      </c>
      <c r="C13" s="97"/>
      <c r="D13" s="98"/>
    </row>
    <row r="14" spans="1:4" ht="15" customHeight="1" x14ac:dyDescent="0.25">
      <c r="A14" s="84" t="s">
        <v>26</v>
      </c>
      <c r="B14" s="96" t="s">
        <v>276</v>
      </c>
      <c r="C14" s="99"/>
      <c r="D14" s="98"/>
    </row>
    <row r="15" spans="1:4" ht="15" customHeight="1" x14ac:dyDescent="0.25">
      <c r="A15" s="84" t="s">
        <v>27</v>
      </c>
      <c r="B15" s="96" t="s">
        <v>277</v>
      </c>
      <c r="C15" s="99"/>
      <c r="D15" s="98"/>
    </row>
    <row r="16" spans="1:4" ht="15" customHeight="1" x14ac:dyDescent="0.25">
      <c r="A16" s="84" t="s">
        <v>28</v>
      </c>
      <c r="B16" s="36" t="s">
        <v>278</v>
      </c>
      <c r="C16" s="37" t="s">
        <v>29</v>
      </c>
      <c r="D16" t="s">
        <v>279</v>
      </c>
    </row>
    <row r="17" spans="1:4" ht="15" customHeight="1" x14ac:dyDescent="0.25">
      <c r="A17" s="84" t="s">
        <v>30</v>
      </c>
      <c r="B17" s="100" t="s">
        <v>280</v>
      </c>
      <c r="C17" s="101"/>
      <c r="D17" s="102"/>
    </row>
    <row r="18" spans="1:4" ht="5.0999999999999996" customHeight="1" x14ac:dyDescent="0.25">
      <c r="A18" s="92"/>
      <c r="B18" s="93"/>
      <c r="C18" s="93"/>
      <c r="D18" s="94"/>
    </row>
    <row r="19" spans="1:4" ht="15.75" customHeight="1" x14ac:dyDescent="0.25">
      <c r="A19" s="85" t="s">
        <v>31</v>
      </c>
      <c r="B19" s="13" t="s">
        <v>281</v>
      </c>
      <c r="C19" s="85" t="s">
        <v>32</v>
      </c>
      <c r="D19" s="15" t="s">
        <v>284</v>
      </c>
    </row>
    <row r="20" spans="1:4" ht="15.75" customHeight="1" x14ac:dyDescent="0.25">
      <c r="A20" s="85" t="s">
        <v>33</v>
      </c>
      <c r="B20" s="13" t="s">
        <v>282</v>
      </c>
      <c r="C20" s="85" t="s">
        <v>34</v>
      </c>
      <c r="D20" s="15" t="s">
        <v>285</v>
      </c>
    </row>
    <row r="21" spans="1:4" ht="15.95" customHeight="1" x14ac:dyDescent="0.25">
      <c r="A21" s="16" t="s">
        <v>35</v>
      </c>
      <c r="B21" s="13" t="s">
        <v>283</v>
      </c>
      <c r="C21" s="85" t="s">
        <v>36</v>
      </c>
      <c r="D21" s="12" t="s">
        <v>286</v>
      </c>
    </row>
    <row r="22" spans="1:4" ht="5.0999999999999996" customHeight="1" x14ac:dyDescent="0.25">
      <c r="A22" s="95"/>
      <c r="B22" s="95"/>
      <c r="C22" s="95"/>
      <c r="D22" s="95"/>
    </row>
    <row r="23" spans="1:4" x14ac:dyDescent="0.25">
      <c r="A23" s="17" t="s">
        <v>37</v>
      </c>
      <c r="B23" s="18" t="s">
        <v>287</v>
      </c>
      <c r="C23" s="19"/>
      <c r="D23" s="20"/>
    </row>
    <row r="24" spans="1:4" x14ac:dyDescent="0.25">
      <c r="A24" s="21" t="s">
        <v>38</v>
      </c>
      <c r="B24" s="90" t="s">
        <v>288</v>
      </c>
      <c r="C24" s="90"/>
      <c r="D24" s="90"/>
    </row>
    <row r="25" spans="1:4" s="1" customFormat="1" ht="12.95" customHeight="1" x14ac:dyDescent="0.25">
      <c r="A25" s="22" t="s">
        <v>39</v>
      </c>
      <c r="B25" s="90"/>
      <c r="C25" s="90"/>
      <c r="D25" s="90"/>
    </row>
    <row r="26" spans="1:4" ht="15" customHeight="1" x14ac:dyDescent="0.25">
      <c r="A26" s="9"/>
      <c r="B26" s="9"/>
      <c r="C26" s="9"/>
      <c r="D26" s="9"/>
    </row>
    <row r="27" spans="1:4" ht="15.75" thickBot="1" x14ac:dyDescent="0.3">
      <c r="A27" s="9" t="s">
        <v>40</v>
      </c>
      <c r="B27" s="9"/>
      <c r="C27" s="10"/>
      <c r="D27" s="9"/>
    </row>
    <row r="28" spans="1:4" ht="15" customHeight="1" thickBot="1" x14ac:dyDescent="0.3">
      <c r="A28" s="74" t="s">
        <v>41</v>
      </c>
      <c r="C28" s="10"/>
      <c r="D28" s="9"/>
    </row>
    <row r="29" spans="1:4" ht="15" customHeight="1" x14ac:dyDescent="0.25">
      <c r="A29" s="75" t="s">
        <v>42</v>
      </c>
      <c r="C29" s="10"/>
      <c r="D29" s="9"/>
    </row>
    <row r="30" spans="1:4" ht="15" customHeight="1" x14ac:dyDescent="0.25">
      <c r="A30" s="76" t="s">
        <v>43</v>
      </c>
      <c r="C30" s="10"/>
      <c r="D30" s="9"/>
    </row>
    <row r="31" spans="1:4" ht="15" customHeight="1" x14ac:dyDescent="0.25">
      <c r="A31" s="77" t="s">
        <v>20</v>
      </c>
      <c r="C31" s="10"/>
      <c r="D31" s="9"/>
    </row>
    <row r="32" spans="1:4" ht="15" customHeight="1" x14ac:dyDescent="0.25">
      <c r="A32" s="78" t="s">
        <v>44</v>
      </c>
      <c r="C32" s="10"/>
      <c r="D32" s="9"/>
    </row>
    <row r="33" spans="1:3" x14ac:dyDescent="0.25">
      <c r="A33" s="3"/>
      <c r="B33" s="3"/>
      <c r="C33" s="3"/>
    </row>
    <row r="34" spans="1:3" ht="15.75" thickBot="1" x14ac:dyDescent="0.3">
      <c r="A34" s="9" t="s">
        <v>45</v>
      </c>
      <c r="B34" s="3"/>
      <c r="C34" s="3"/>
    </row>
    <row r="35" spans="1:3" ht="15.75" thickBot="1" x14ac:dyDescent="0.3">
      <c r="A35" s="74" t="s">
        <v>46</v>
      </c>
    </row>
    <row r="36" spans="1:3" x14ac:dyDescent="0.25">
      <c r="A36" s="75" t="s">
        <v>47</v>
      </c>
    </row>
    <row r="37" spans="1:3" x14ac:dyDescent="0.25">
      <c r="A37" s="76" t="s">
        <v>22</v>
      </c>
    </row>
    <row r="38" spans="1:3" x14ac:dyDescent="0.25">
      <c r="A38" s="77" t="s">
        <v>48</v>
      </c>
    </row>
    <row r="39" spans="1:3" x14ac:dyDescent="0.25">
      <c r="A39" s="78" t="s">
        <v>49</v>
      </c>
    </row>
  </sheetData>
  <mergeCells count="11">
    <mergeCell ref="B7:D7"/>
    <mergeCell ref="A10:D10"/>
    <mergeCell ref="B24:D25"/>
    <mergeCell ref="A6:D6"/>
    <mergeCell ref="B9:D9"/>
    <mergeCell ref="A18:D18"/>
    <mergeCell ref="A22:D22"/>
    <mergeCell ref="B13:D13"/>
    <mergeCell ref="B14:D14"/>
    <mergeCell ref="B17:D17"/>
    <mergeCell ref="B15:D15"/>
  </mergeCells>
  <conditionalFormatting sqref="B11">
    <cfRule type="expression" dxfId="245" priority="35">
      <formula>($B$11="Public")</formula>
    </cfRule>
    <cfRule type="expression" dxfId="244" priority="36">
      <formula>($B$11="Internal")</formula>
    </cfRule>
    <cfRule type="expression" dxfId="243" priority="38">
      <formula>($B$11="Highly Confidential")</formula>
    </cfRule>
  </conditionalFormatting>
  <conditionalFormatting sqref="B11">
    <cfRule type="expression" dxfId="242" priority="37">
      <formula>($B$11="Confidential")</formula>
    </cfRule>
  </conditionalFormatting>
  <conditionalFormatting sqref="D11">
    <cfRule type="cellIs" dxfId="241" priority="164" operator="equal">
      <formula>$A$38</formula>
    </cfRule>
    <cfRule type="cellIs" dxfId="240" priority="165" operator="equal">
      <formula>$A$39</formula>
    </cfRule>
    <cfRule type="cellIs" dxfId="239" priority="166" operator="equal">
      <formula>$A$36</formula>
    </cfRule>
    <cfRule type="cellIs" dxfId="238" priority="167" operator="equal">
      <formula>$A$37</formula>
    </cfRule>
    <cfRule type="cellIs" dxfId="237" priority="168" operator="equal">
      <formula>$A$38</formula>
    </cfRule>
    <cfRule type="cellIs" dxfId="236" priority="170" operator="equal">
      <formula>$A$39</formula>
    </cfRule>
  </conditionalFormatting>
  <dataValidations count="5">
    <dataValidation type="list" allowBlank="1" showInputMessage="1" showErrorMessage="1" sqref="B11" xr:uid="{00000000-0002-0000-0100-000000000000}">
      <formula1>"Public, Internal, Confidential, Highly Confidential"</formula1>
    </dataValidation>
    <dataValidation type="list" allowBlank="1" showInputMessage="1" showErrorMessage="1" sqref="B12" xr:uid="{00000000-0002-0000-0100-000002000000}">
      <formula1>"On-Prem, SaaS, PaaS, Iaas"</formula1>
    </dataValidation>
    <dataValidation type="list" allowBlank="1" showInputMessage="1" showErrorMessage="1" sqref="D12" xr:uid="{00000000-0002-0000-0100-000003000000}">
      <formula1>"Brightspot (BYU Sites), AWS, BlueHost.com, BYU, Domain of One's Own, Independent Domain, Managed Domain, Office 365, Other, Other - Cloud, Other - SaaS, ServiceNow, SharePoint, YCloud"</formula1>
    </dataValidation>
    <dataValidation type="list" allowBlank="1" showInputMessage="1" showErrorMessage="1" sqref="B20" xr:uid="{00000000-0002-0000-0100-000004000000}">
      <formula1>"Academic, Academic/Student Life, Advancement, Administrative, Chief Information Officer, General Counsel, International, Planning/Assessment, Student Life, University President"</formula1>
    </dataValidation>
    <dataValidation type="list" allowBlank="1" showInputMessage="1" showErrorMessage="1" sqref="D11" xr:uid="{E21EE318-58F0-4974-9D53-984BB34E7AC4}">
      <formula1>"Low, Moderate, High, Very High"</formula1>
    </dataValidation>
  </dataValidations>
  <pageMargins left="0.5" right="0.5" top="0.25" bottom="0.5" header="0" footer="0.25"/>
  <pageSetup orientation="landscape" r:id="rId1"/>
  <headerFooter>
    <oddFooter>&amp;C&amp;A - Page &amp;P of &amp;N</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136" id="{DD3E2513-2875-4B3E-B503-16E42D29CB81}">
            <xm:f>AND('2. Servers'!A24=1,$D$11="Very High")</xm:f>
            <x14:dxf/>
          </x14:cfRule>
          <xm:sqref>A30 C30:E30</xm:sqref>
        </x14:conditionalFormatting>
        <x14:conditionalFormatting xmlns:xm="http://schemas.microsoft.com/office/excel/2006/main">
          <x14:cfRule type="expression" priority="137" id="{DD3E2513-2875-4B3E-B503-16E42D29CB81}">
            <xm:f>AND('2. Servers'!#REF!=1,$D$11="Very High")</xm:f>
            <x14:dxf/>
          </x14:cfRule>
          <xm:sqref>A28:A29 C28:E29 A35</xm:sqref>
        </x14:conditionalFormatting>
        <x14:conditionalFormatting xmlns:xm="http://schemas.microsoft.com/office/excel/2006/main">
          <x14:cfRule type="expression" priority="139" id="{DD3E2513-2875-4B3E-B503-16E42D29CB81}">
            <xm:f>AND('2. Servers'!G24=1,$D$11="Very High")</xm:f>
            <x14:dxf/>
          </x14:cfRule>
          <xm:sqref>F30:XFC30</xm:sqref>
        </x14:conditionalFormatting>
        <x14:conditionalFormatting xmlns:xm="http://schemas.microsoft.com/office/excel/2006/main">
          <x14:cfRule type="expression" priority="140" id="{DD3E2513-2875-4B3E-B503-16E42D29CB81}">
            <xm:f>AND('2. Servers'!#REF!=1,$D$11="Very High")</xm:f>
            <x14:dxf/>
          </x14:cfRule>
          <xm:sqref>F28:XFC29 A31 C31:E31</xm:sqref>
        </x14:conditionalFormatting>
        <x14:conditionalFormatting xmlns:xm="http://schemas.microsoft.com/office/excel/2006/main">
          <x14:cfRule type="expression" priority="142" id="{DD3E2513-2875-4B3E-B503-16E42D29CB81}">
            <xm:f>AND('2. Servers'!A23=1,$D$11="Very High")</xm:f>
            <x14:dxf/>
          </x14:cfRule>
          <xm:sqref>A27:E27 A33:E34</xm:sqref>
        </x14:conditionalFormatting>
        <x14:conditionalFormatting xmlns:xm="http://schemas.microsoft.com/office/excel/2006/main">
          <x14:cfRule type="expression" priority="143" id="{DD3E2513-2875-4B3E-B503-16E42D29CB81}">
            <xm:f>AND('2. Servers'!G23=1,$D$11="Very High")</xm:f>
            <x14:dxf/>
          </x14:cfRule>
          <xm:sqref>F33:XFC34 F27:XFC27 XFD27:XFD34</xm:sqref>
        </x14:conditionalFormatting>
        <x14:conditionalFormatting xmlns:xm="http://schemas.microsoft.com/office/excel/2006/main">
          <x14:cfRule type="expression" priority="146" id="{DD3E2513-2875-4B3E-B503-16E42D29CB81}">
            <xm:f>AND('2. Servers'!#REF!=1,$D$11="Very High")</xm:f>
            <x14:dxf/>
          </x14:cfRule>
          <xm:sqref>F31:XFC31</xm:sqref>
        </x14:conditionalFormatting>
        <x14:conditionalFormatting xmlns:xm="http://schemas.microsoft.com/office/excel/2006/main">
          <x14:cfRule type="expression" priority="147" id="{DD3E2513-2875-4B3E-B503-16E42D29CB81}">
            <xm:f>AND('2. Servers'!#REF!=1,$D$11="Very High")</xm:f>
            <x14:dxf/>
          </x14:cfRule>
          <xm:sqref>A32 C32:E32</xm:sqref>
        </x14:conditionalFormatting>
        <x14:conditionalFormatting xmlns:xm="http://schemas.microsoft.com/office/excel/2006/main">
          <x14:cfRule type="expression" priority="149" id="{DD3E2513-2875-4B3E-B503-16E42D29CB81}">
            <xm:f>AND('2. Servers'!#REF!=1,$D$11="Very High")</xm:f>
            <x14:dxf/>
          </x14:cfRule>
          <xm:sqref>F32:XFC32</xm:sqref>
        </x14:conditionalFormatting>
        <x14:conditionalFormatting xmlns:xm="http://schemas.microsoft.com/office/excel/2006/main">
          <x14:cfRule type="expression" priority="1" id="{B8C63066-5ED1-4DFB-8485-8187ED4FBD70}">
            <xm:f>AND('2. Servers'!A31=1,$D$11="Very High")</xm:f>
            <x14:dxf/>
          </x14:cfRule>
          <xm:sqref>A37</xm:sqref>
        </x14:conditionalFormatting>
        <x14:conditionalFormatting xmlns:xm="http://schemas.microsoft.com/office/excel/2006/main">
          <x14:cfRule type="expression" priority="2" id="{800F590E-BE31-492E-9ECE-1025A4508572}">
            <xm:f>AND('2. Servers'!#REF!=1,$D$11="Very High")</xm:f>
            <x14:dxf/>
          </x14:cfRule>
          <xm:sqref>A36</xm:sqref>
        </x14:conditionalFormatting>
        <x14:conditionalFormatting xmlns:xm="http://schemas.microsoft.com/office/excel/2006/main">
          <x14:cfRule type="expression" priority="3" id="{BA77C1E1-24C6-4733-8F99-3F939C4B7FBB}">
            <xm:f>AND('2. Servers'!#REF!=1,$D$11="Very High")</xm:f>
            <x14:dxf/>
          </x14:cfRule>
          <xm:sqref>A38</xm:sqref>
        </x14:conditionalFormatting>
        <x14:conditionalFormatting xmlns:xm="http://schemas.microsoft.com/office/excel/2006/main">
          <x14:cfRule type="expression" priority="4" id="{96AFC045-4076-4D15-8CBF-387F82771A75}">
            <xm:f>AND('2. Servers'!#REF!=1,$D$11="Very High")</xm:f>
            <x14:dxf/>
          </x14:cfRule>
          <xm:sqref>A39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
  <sheetViews>
    <sheetView zoomScale="140" zoomScaleNormal="140" workbookViewId="0">
      <pane ySplit="4" topLeftCell="A5" activePane="bottomLeft" state="frozen"/>
      <selection activeCell="E7" sqref="E7"/>
      <selection pane="bottomLeft" activeCell="E14" sqref="E14"/>
    </sheetView>
  </sheetViews>
  <sheetFormatPr defaultColWidth="9.140625" defaultRowHeight="12" x14ac:dyDescent="0.2"/>
  <cols>
    <col min="1" max="1" width="5.28515625" style="33" customWidth="1"/>
    <col min="2" max="2" width="5.42578125" style="33" customWidth="1"/>
    <col min="3" max="3" width="30.140625" style="31" customWidth="1"/>
    <col min="4" max="4" width="4.28515625" style="68" customWidth="1"/>
    <col min="5" max="7" width="30.140625" style="31" customWidth="1"/>
    <col min="8" max="12" width="9.140625" style="8"/>
    <col min="13" max="13" width="10" style="8" customWidth="1"/>
    <col min="14" max="14" width="9.140625" style="8" customWidth="1"/>
    <col min="15" max="15" width="9.7109375" style="8" customWidth="1"/>
    <col min="16" max="16384" width="9.140625" style="8"/>
  </cols>
  <sheetData>
    <row r="1" spans="1:7" ht="18.75" x14ac:dyDescent="0.2">
      <c r="A1" s="49" t="s">
        <v>50</v>
      </c>
      <c r="E1" s="50" t="s">
        <v>13</v>
      </c>
      <c r="F1" s="8"/>
      <c r="G1" s="48" t="str">
        <f>'System Info'!D3</f>
        <v>Version 4/13/2020</v>
      </c>
    </row>
    <row r="2" spans="1:7" ht="12.75" x14ac:dyDescent="0.2">
      <c r="A2" s="103" t="str">
        <f>CONCATENATE("1. Endpoints    |","Application/Service: ",'System Info'!B7)</f>
        <v>1. Endpoints    |Application/Service: Great System</v>
      </c>
      <c r="B2" s="103"/>
      <c r="C2" s="103"/>
      <c r="D2" s="103"/>
      <c r="E2" s="103"/>
      <c r="F2" s="63" t="s">
        <v>41</v>
      </c>
      <c r="G2" s="62" t="str">
        <f>'System Info'!B11</f>
        <v>Confidential</v>
      </c>
    </row>
    <row r="3" spans="1:7" ht="12.75" x14ac:dyDescent="0.2">
      <c r="A3" s="107" t="s">
        <v>51</v>
      </c>
      <c r="B3" s="108"/>
      <c r="C3" s="108"/>
      <c r="D3" s="108"/>
      <c r="E3" s="108"/>
      <c r="F3" s="108"/>
      <c r="G3" s="109"/>
    </row>
    <row r="4" spans="1:7" ht="30" customHeight="1" x14ac:dyDescent="0.2">
      <c r="A4" s="44" t="s">
        <v>52</v>
      </c>
      <c r="B4" s="44" t="s">
        <v>53</v>
      </c>
      <c r="C4" s="44" t="s">
        <v>54</v>
      </c>
      <c r="D4" s="44" t="s">
        <v>55</v>
      </c>
      <c r="E4" s="44" t="s">
        <v>56</v>
      </c>
      <c r="F4" s="44" t="s">
        <v>57</v>
      </c>
      <c r="G4" s="44" t="s">
        <v>58</v>
      </c>
    </row>
    <row r="5" spans="1:7" ht="25.5" x14ac:dyDescent="0.2">
      <c r="A5" s="59">
        <v>1.1000000000000001</v>
      </c>
      <c r="B5" s="79">
        <v>1.1000000000000001</v>
      </c>
      <c r="C5" s="30" t="s">
        <v>59</v>
      </c>
      <c r="D5" s="59" t="s">
        <v>289</v>
      </c>
      <c r="E5" s="30" t="s">
        <v>290</v>
      </c>
      <c r="F5" s="30"/>
      <c r="G5" s="30"/>
    </row>
    <row r="6" spans="1:7" ht="25.5" x14ac:dyDescent="0.2">
      <c r="A6" s="59">
        <v>1.2</v>
      </c>
      <c r="B6" s="79">
        <v>1.1000000000000001</v>
      </c>
      <c r="C6" s="30" t="s">
        <v>60</v>
      </c>
      <c r="D6" s="59" t="s">
        <v>289</v>
      </c>
      <c r="E6" s="30" t="s">
        <v>291</v>
      </c>
      <c r="F6" s="30"/>
      <c r="G6" s="30"/>
    </row>
    <row r="7" spans="1:7" ht="25.5" x14ac:dyDescent="0.2">
      <c r="A7" s="60">
        <v>1.3</v>
      </c>
      <c r="B7" s="79">
        <v>1.1000000000000001</v>
      </c>
      <c r="C7" s="30" t="s">
        <v>61</v>
      </c>
      <c r="D7" s="60" t="s">
        <v>289</v>
      </c>
      <c r="E7" s="27" t="s">
        <v>292</v>
      </c>
      <c r="F7" s="27"/>
      <c r="G7" s="27" t="s">
        <v>62</v>
      </c>
    </row>
    <row r="8" spans="1:7" ht="25.5" x14ac:dyDescent="0.2">
      <c r="A8" s="60">
        <v>1.4</v>
      </c>
      <c r="B8" s="79">
        <v>1.2</v>
      </c>
      <c r="C8" s="27" t="s">
        <v>63</v>
      </c>
      <c r="D8" s="60" t="s">
        <v>289</v>
      </c>
      <c r="E8" s="27" t="s">
        <v>293</v>
      </c>
      <c r="F8" s="27"/>
      <c r="G8" s="27"/>
    </row>
    <row r="9" spans="1:7" ht="38.25" x14ac:dyDescent="0.2">
      <c r="A9" s="60">
        <v>1.5</v>
      </c>
      <c r="B9" s="79">
        <v>1.2</v>
      </c>
      <c r="C9" s="27" t="s">
        <v>64</v>
      </c>
      <c r="D9" s="60" t="s">
        <v>289</v>
      </c>
      <c r="E9" s="27" t="s">
        <v>294</v>
      </c>
      <c r="F9" s="27"/>
      <c r="G9" s="27"/>
    </row>
    <row r="10" spans="1:7" ht="25.5" x14ac:dyDescent="0.2">
      <c r="A10" s="60">
        <v>1.6</v>
      </c>
      <c r="B10" s="79">
        <v>1.2</v>
      </c>
      <c r="C10" s="27" t="s">
        <v>65</v>
      </c>
      <c r="D10" s="60" t="s">
        <v>289</v>
      </c>
      <c r="E10" s="27" t="s">
        <v>295</v>
      </c>
      <c r="F10" s="27"/>
      <c r="G10" s="27"/>
    </row>
    <row r="11" spans="1:7" ht="25.5" x14ac:dyDescent="0.2">
      <c r="A11" s="60">
        <v>1.7</v>
      </c>
      <c r="B11" s="79">
        <v>1.3</v>
      </c>
      <c r="C11" s="27" t="s">
        <v>66</v>
      </c>
      <c r="D11" s="60" t="s">
        <v>289</v>
      </c>
      <c r="E11" s="27" t="s">
        <v>296</v>
      </c>
      <c r="F11" s="27"/>
      <c r="G11" s="27" t="s">
        <v>67</v>
      </c>
    </row>
    <row r="12" spans="1:7" ht="38.25" x14ac:dyDescent="0.2">
      <c r="A12" s="60">
        <v>1.8</v>
      </c>
      <c r="B12" s="79">
        <v>1.4</v>
      </c>
      <c r="C12" s="27" t="s">
        <v>68</v>
      </c>
      <c r="D12" s="60" t="s">
        <v>297</v>
      </c>
      <c r="E12" s="27" t="s">
        <v>298</v>
      </c>
      <c r="F12" s="27"/>
      <c r="G12" s="27" t="s">
        <v>69</v>
      </c>
    </row>
    <row r="13" spans="1:7" ht="38.25" x14ac:dyDescent="0.2">
      <c r="A13" s="60">
        <v>1.9</v>
      </c>
      <c r="B13" s="79">
        <v>1.4</v>
      </c>
      <c r="C13" s="27" t="s">
        <v>70</v>
      </c>
      <c r="D13" s="60" t="s">
        <v>297</v>
      </c>
      <c r="E13" s="27" t="s">
        <v>298</v>
      </c>
      <c r="F13" s="27"/>
      <c r="G13" s="27"/>
    </row>
    <row r="14" spans="1:7" ht="25.5" x14ac:dyDescent="0.2">
      <c r="A14" s="61" t="s">
        <v>71</v>
      </c>
      <c r="B14" s="79">
        <v>1.5</v>
      </c>
      <c r="C14" s="27" t="s">
        <v>72</v>
      </c>
      <c r="D14" s="60" t="s">
        <v>299</v>
      </c>
      <c r="E14" s="27" t="s">
        <v>300</v>
      </c>
      <c r="F14" s="27"/>
      <c r="G14" s="27"/>
    </row>
    <row r="15" spans="1:7" ht="25.5" x14ac:dyDescent="0.2">
      <c r="A15" s="60">
        <v>1.1100000000000001</v>
      </c>
      <c r="B15" s="79">
        <v>1.5</v>
      </c>
      <c r="C15" s="27" t="s">
        <v>73</v>
      </c>
      <c r="D15" s="60" t="s">
        <v>299</v>
      </c>
      <c r="E15" s="27" t="s">
        <v>300</v>
      </c>
      <c r="F15" s="27"/>
      <c r="G15" s="27"/>
    </row>
    <row r="16" spans="1:7" ht="38.25" x14ac:dyDescent="0.2">
      <c r="A16" s="60">
        <v>1.1200000000000001</v>
      </c>
      <c r="B16" s="79">
        <v>1.6</v>
      </c>
      <c r="C16" s="27" t="s">
        <v>74</v>
      </c>
      <c r="D16" s="60" t="s">
        <v>289</v>
      </c>
      <c r="E16" s="27" t="s">
        <v>301</v>
      </c>
      <c r="F16" s="27"/>
      <c r="G16" s="27" t="s">
        <v>75</v>
      </c>
    </row>
    <row r="17" spans="1:7" ht="12" customHeight="1" x14ac:dyDescent="0.2">
      <c r="A17" s="104" t="s">
        <v>76</v>
      </c>
      <c r="B17" s="105"/>
      <c r="C17" s="105"/>
      <c r="D17" s="105"/>
      <c r="E17" s="105"/>
      <c r="F17" s="105"/>
      <c r="G17" s="106"/>
    </row>
    <row r="18" spans="1:7" ht="38.25" x14ac:dyDescent="0.2">
      <c r="A18" s="60">
        <v>1.1299999999999999</v>
      </c>
      <c r="B18" s="80">
        <v>1.7</v>
      </c>
      <c r="C18" s="27" t="s">
        <v>77</v>
      </c>
      <c r="D18" s="60"/>
      <c r="E18" s="27"/>
      <c r="F18" s="27"/>
      <c r="G18" s="27" t="s">
        <v>75</v>
      </c>
    </row>
    <row r="19" spans="1:7" ht="38.25" x14ac:dyDescent="0.2">
      <c r="A19" s="60">
        <v>1.1399999999999999</v>
      </c>
      <c r="B19" s="80">
        <v>1.8</v>
      </c>
      <c r="C19" s="26" t="s">
        <v>78</v>
      </c>
      <c r="D19" s="60"/>
      <c r="E19" s="27"/>
      <c r="F19" s="27"/>
      <c r="G19" s="27" t="s">
        <v>79</v>
      </c>
    </row>
  </sheetData>
  <mergeCells count="3">
    <mergeCell ref="A2:E2"/>
    <mergeCell ref="A17:G17"/>
    <mergeCell ref="A3:G3"/>
  </mergeCells>
  <conditionalFormatting sqref="D2 D5:D16 D19:D1048576">
    <cfRule type="expression" dxfId="235" priority="14">
      <formula>D2="No"</formula>
    </cfRule>
    <cfRule type="expression" dxfId="234" priority="15">
      <formula>D2="Yes"</formula>
    </cfRule>
  </conditionalFormatting>
  <conditionalFormatting sqref="D18">
    <cfRule type="expression" dxfId="233" priority="12">
      <formula>D18="No"</formula>
    </cfRule>
    <cfRule type="expression" dxfId="232" priority="13">
      <formula>D18="Yes"</formula>
    </cfRule>
  </conditionalFormatting>
  <conditionalFormatting sqref="D4">
    <cfRule type="expression" dxfId="231" priority="4">
      <formula>D4="No"</formula>
    </cfRule>
    <cfRule type="expression" dxfId="230" priority="5">
      <formula>D4="Yes"</formula>
    </cfRule>
  </conditionalFormatting>
  <conditionalFormatting sqref="D17">
    <cfRule type="expression" dxfId="229" priority="1">
      <formula>D17="No"</formula>
    </cfRule>
    <cfRule type="expression" dxfId="228" priority="2">
      <formula>D17="Yes"</formula>
    </cfRule>
  </conditionalFormatting>
  <dataValidations count="2">
    <dataValidation type="list" allowBlank="1" showInputMessage="1" showErrorMessage="1" sqref="D17" xr:uid="{7C49D086-5786-4699-B58B-3438E5B7F886}">
      <formula1>"Yes, No"</formula1>
    </dataValidation>
    <dataValidation type="list" allowBlank="1" showInputMessage="1" showErrorMessage="1" sqref="D5:D16 D18:D19" xr:uid="{00000000-0002-0000-0200-000001000000}">
      <formula1>"Yes, No, N/A"</formula1>
    </dataValidation>
  </dataValidations>
  <pageMargins left="0.2" right="0.2" top="0.5" bottom="0.5" header="0" footer="0.25"/>
  <pageSetup orientation="landscape" r:id="rId1"/>
  <headerFooter>
    <oddFooter>&amp;C&amp;A - Page &amp;P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3" id="{7A262B6B-3D6E-46E0-9EA3-6BBFB278544A}">
            <xm:f>('System Info'!$B$11="Public")</xm:f>
            <x14:dxf>
              <font>
                <color theme="0"/>
              </font>
              <fill>
                <patternFill patternType="solid">
                  <fgColor auto="1"/>
                  <bgColor rgb="FF92D050"/>
                </patternFill>
              </fill>
            </x14:dxf>
          </x14:cfRule>
          <x14:cfRule type="expression" priority="16" id="{7E5E5281-5C7C-4651-B1FC-B3BE99A53B54}">
            <xm:f>('System Info'!$B$11="Internal")</xm:f>
            <x14:dxf>
              <font>
                <color theme="0"/>
              </font>
              <fill>
                <patternFill patternType="solid">
                  <fgColor auto="1"/>
                  <bgColor theme="7"/>
                </patternFill>
              </fill>
            </x14:dxf>
          </x14:cfRule>
          <x14:cfRule type="expression" priority="18" id="{C308CE84-49ED-4C8A-9B73-CB3B782125E1}">
            <xm:f>('System Info'!$B$11="Highly Confidential")</xm:f>
            <x14:dxf>
              <font>
                <color theme="0"/>
              </font>
              <fill>
                <patternFill patternType="solid">
                  <fgColor auto="1"/>
                  <bgColor rgb="FFFF0000"/>
                </patternFill>
              </fill>
            </x14:dxf>
          </x14:cfRule>
          <xm:sqref>G2</xm:sqref>
        </x14:conditionalFormatting>
        <x14:conditionalFormatting xmlns:xm="http://schemas.microsoft.com/office/excel/2006/main">
          <x14:cfRule type="expression" priority="17" id="{F40AF5D7-A33F-4FC3-AB37-0B85D4EF5E8D}">
            <xm:f>('System Info'!$B$11="Confidential")</xm:f>
            <x14:dxf>
              <font>
                <color theme="0"/>
              </font>
              <fill>
                <patternFill patternType="solid">
                  <fgColor auto="1"/>
                  <bgColor theme="5"/>
                </patternFill>
              </fill>
            </x14:dxf>
          </x14:cfRule>
          <xm:sqref>G2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1"/>
  <sheetViews>
    <sheetView zoomScale="120" zoomScaleNormal="120" workbookViewId="0">
      <pane ySplit="4" topLeftCell="A11" activePane="bottomLeft" state="frozen"/>
      <selection activeCell="E7" sqref="E7"/>
      <selection pane="bottomLeft" activeCell="K12" sqref="K12"/>
    </sheetView>
  </sheetViews>
  <sheetFormatPr defaultColWidth="9.140625" defaultRowHeight="15" x14ac:dyDescent="0.25"/>
  <cols>
    <col min="1" max="1" width="5.28515625" style="35" customWidth="1"/>
    <col min="2" max="2" width="5.42578125" style="35" customWidth="1"/>
    <col min="3" max="3" width="30.140625" style="25" customWidth="1"/>
    <col min="4" max="4" width="4.28515625" style="67" customWidth="1"/>
    <col min="5" max="7" width="30.140625" style="25" customWidth="1"/>
    <col min="8" max="12" width="9.140625" style="2"/>
    <col min="13" max="13" width="10" style="2" customWidth="1"/>
    <col min="14" max="14" width="9.140625" style="2" customWidth="1"/>
    <col min="15" max="15" width="9.7109375" style="2" customWidth="1"/>
    <col min="16" max="16384" width="9.140625" style="2"/>
  </cols>
  <sheetData>
    <row r="1" spans="1:7" s="8" customFormat="1" ht="18.75" x14ac:dyDescent="0.2">
      <c r="A1" s="49" t="s">
        <v>50</v>
      </c>
      <c r="B1" s="33"/>
      <c r="C1" s="31"/>
      <c r="D1" s="68"/>
      <c r="E1" s="50" t="s">
        <v>13</v>
      </c>
      <c r="G1" s="48" t="str">
        <f>'System Info'!D3</f>
        <v>Version 4/13/2020</v>
      </c>
    </row>
    <row r="2" spans="1:7" s="8" customFormat="1" ht="12.75" x14ac:dyDescent="0.2">
      <c r="A2" s="103" t="str">
        <f>CONCATENATE("2. Servers  | ","Application/Service: ",'System Info'!B7)</f>
        <v>2. Servers  | Application/Service: Great System</v>
      </c>
      <c r="B2" s="103"/>
      <c r="C2" s="103"/>
      <c r="D2" s="103"/>
      <c r="E2" s="103"/>
      <c r="F2" s="63" t="s">
        <v>41</v>
      </c>
      <c r="G2" s="62" t="str">
        <f>'System Info'!B11</f>
        <v>Confidential</v>
      </c>
    </row>
    <row r="3" spans="1:7" s="8" customFormat="1" ht="12.75" x14ac:dyDescent="0.2">
      <c r="A3" s="107" t="s">
        <v>80</v>
      </c>
      <c r="B3" s="108"/>
      <c r="C3" s="108"/>
      <c r="D3" s="108"/>
      <c r="E3" s="108"/>
      <c r="F3" s="108"/>
      <c r="G3" s="109"/>
    </row>
    <row r="4" spans="1:7" s="8" customFormat="1" ht="30" customHeight="1" x14ac:dyDescent="0.2">
      <c r="A4" s="44" t="s">
        <v>52</v>
      </c>
      <c r="B4" s="44" t="s">
        <v>53</v>
      </c>
      <c r="C4" s="44" t="s">
        <v>54</v>
      </c>
      <c r="D4" s="44" t="s">
        <v>55</v>
      </c>
      <c r="E4" s="44" t="s">
        <v>56</v>
      </c>
      <c r="F4" s="44" t="s">
        <v>57</v>
      </c>
      <c r="G4" s="44" t="s">
        <v>58</v>
      </c>
    </row>
    <row r="5" spans="1:7" ht="38.25" x14ac:dyDescent="0.25">
      <c r="A5" s="59">
        <v>2.1</v>
      </c>
      <c r="B5" s="79">
        <v>2.1</v>
      </c>
      <c r="C5" s="30" t="s">
        <v>81</v>
      </c>
      <c r="D5" s="60" t="s">
        <v>289</v>
      </c>
      <c r="E5" s="30" t="s">
        <v>302</v>
      </c>
      <c r="F5" s="30"/>
      <c r="G5" s="30" t="s">
        <v>82</v>
      </c>
    </row>
    <row r="6" spans="1:7" ht="38.25" x14ac:dyDescent="0.25">
      <c r="A6" s="59">
        <v>2.2000000000000002</v>
      </c>
      <c r="B6" s="79">
        <v>2.1</v>
      </c>
      <c r="C6" s="30" t="s">
        <v>83</v>
      </c>
      <c r="D6" s="60" t="s">
        <v>289</v>
      </c>
      <c r="E6" s="30" t="s">
        <v>303</v>
      </c>
      <c r="F6" s="30"/>
      <c r="G6" s="30" t="s">
        <v>84</v>
      </c>
    </row>
    <row r="7" spans="1:7" ht="25.5" x14ac:dyDescent="0.25">
      <c r="A7" s="60">
        <v>2.2999999999999998</v>
      </c>
      <c r="B7" s="79">
        <v>2.1</v>
      </c>
      <c r="C7" s="27" t="s">
        <v>85</v>
      </c>
      <c r="D7" s="60" t="s">
        <v>289</v>
      </c>
      <c r="E7" s="27" t="s">
        <v>304</v>
      </c>
      <c r="F7" s="27"/>
      <c r="G7" s="27" t="s">
        <v>86</v>
      </c>
    </row>
    <row r="8" spans="1:7" ht="25.5" x14ac:dyDescent="0.25">
      <c r="A8" s="60">
        <v>2.4</v>
      </c>
      <c r="B8" s="79">
        <v>2.1</v>
      </c>
      <c r="C8" s="27" t="s">
        <v>87</v>
      </c>
      <c r="D8" s="60" t="s">
        <v>289</v>
      </c>
      <c r="E8" s="27" t="s">
        <v>305</v>
      </c>
      <c r="F8" s="27"/>
      <c r="G8" s="27" t="s">
        <v>88</v>
      </c>
    </row>
    <row r="9" spans="1:7" ht="63.75" x14ac:dyDescent="0.25">
      <c r="A9" s="60">
        <v>2.5</v>
      </c>
      <c r="B9" s="79">
        <v>2.2000000000000002</v>
      </c>
      <c r="C9" s="27" t="s">
        <v>63</v>
      </c>
      <c r="D9" s="60" t="s">
        <v>289</v>
      </c>
      <c r="E9" s="27" t="s">
        <v>306</v>
      </c>
      <c r="F9" s="27"/>
      <c r="G9" s="27" t="s">
        <v>89</v>
      </c>
    </row>
    <row r="10" spans="1:7" ht="38.25" x14ac:dyDescent="0.25">
      <c r="A10" s="60">
        <v>2.6</v>
      </c>
      <c r="B10" s="79">
        <v>2.2000000000000002</v>
      </c>
      <c r="C10" s="27" t="s">
        <v>90</v>
      </c>
      <c r="D10" s="60" t="s">
        <v>289</v>
      </c>
      <c r="E10" s="27" t="s">
        <v>307</v>
      </c>
      <c r="F10" s="27"/>
      <c r="G10" s="27" t="s">
        <v>91</v>
      </c>
    </row>
    <row r="11" spans="1:7" ht="38.25" x14ac:dyDescent="0.25">
      <c r="A11" s="60">
        <v>2.7</v>
      </c>
      <c r="B11" s="79">
        <v>2.2000000000000002</v>
      </c>
      <c r="C11" s="26" t="s">
        <v>92</v>
      </c>
      <c r="D11" s="60" t="s">
        <v>289</v>
      </c>
      <c r="E11" s="27" t="s">
        <v>308</v>
      </c>
      <c r="F11" s="27"/>
      <c r="G11" s="27"/>
    </row>
    <row r="12" spans="1:7" ht="38.25" x14ac:dyDescent="0.25">
      <c r="A12" s="60">
        <v>2.8</v>
      </c>
      <c r="B12" s="79">
        <v>2.2999999999999998</v>
      </c>
      <c r="C12" s="27" t="s">
        <v>93</v>
      </c>
      <c r="D12" s="60" t="s">
        <v>289</v>
      </c>
      <c r="E12" s="27" t="s">
        <v>309</v>
      </c>
      <c r="F12" s="27"/>
      <c r="G12" s="27"/>
    </row>
    <row r="13" spans="1:7" ht="38.25" x14ac:dyDescent="0.25">
      <c r="A13" s="60">
        <v>2.9</v>
      </c>
      <c r="B13" s="79">
        <v>2.2999999999999998</v>
      </c>
      <c r="C13" s="27" t="s">
        <v>94</v>
      </c>
      <c r="D13" s="60" t="s">
        <v>289</v>
      </c>
      <c r="E13" s="27" t="s">
        <v>310</v>
      </c>
      <c r="F13" s="27"/>
      <c r="G13" s="27" t="s">
        <v>95</v>
      </c>
    </row>
    <row r="14" spans="1:7" ht="38.25" x14ac:dyDescent="0.25">
      <c r="A14" s="61" t="s">
        <v>96</v>
      </c>
      <c r="B14" s="79">
        <v>2.4</v>
      </c>
      <c r="C14" s="27" t="s">
        <v>97</v>
      </c>
      <c r="D14" s="60" t="s">
        <v>289</v>
      </c>
      <c r="E14" s="27" t="s">
        <v>311</v>
      </c>
      <c r="F14" s="27"/>
      <c r="G14" s="27" t="s">
        <v>98</v>
      </c>
    </row>
    <row r="15" spans="1:7" ht="38.25" x14ac:dyDescent="0.25">
      <c r="A15" s="60">
        <v>2.11</v>
      </c>
      <c r="B15" s="79">
        <v>2.4</v>
      </c>
      <c r="C15" s="27" t="s">
        <v>99</v>
      </c>
      <c r="D15" s="60" t="s">
        <v>289</v>
      </c>
      <c r="E15" s="27" t="s">
        <v>312</v>
      </c>
      <c r="F15" s="27"/>
      <c r="G15" s="27"/>
    </row>
    <row r="16" spans="1:7" ht="38.25" x14ac:dyDescent="0.25">
      <c r="A16" s="60">
        <v>2.12</v>
      </c>
      <c r="B16" s="79">
        <v>2.5</v>
      </c>
      <c r="C16" s="27" t="s">
        <v>100</v>
      </c>
      <c r="D16" s="60" t="s">
        <v>299</v>
      </c>
      <c r="E16" s="27" t="s">
        <v>313</v>
      </c>
      <c r="F16" s="27"/>
      <c r="G16" s="27"/>
    </row>
    <row r="17" spans="1:7" ht="51" x14ac:dyDescent="0.25">
      <c r="A17" s="60">
        <v>2.13</v>
      </c>
      <c r="B17" s="79">
        <v>2.5</v>
      </c>
      <c r="C17" s="27" t="s">
        <v>101</v>
      </c>
      <c r="D17" s="60" t="s">
        <v>299</v>
      </c>
      <c r="E17" s="27" t="s">
        <v>314</v>
      </c>
      <c r="F17" s="27"/>
      <c r="G17" s="27"/>
    </row>
    <row r="18" spans="1:7" ht="25.5" x14ac:dyDescent="0.25">
      <c r="A18" s="60">
        <v>2.14</v>
      </c>
      <c r="B18" s="79">
        <v>2.5</v>
      </c>
      <c r="C18" s="27" t="s">
        <v>102</v>
      </c>
      <c r="D18" s="60" t="s">
        <v>289</v>
      </c>
      <c r="E18" s="27" t="s">
        <v>315</v>
      </c>
      <c r="F18" s="27"/>
      <c r="G18" s="27"/>
    </row>
    <row r="19" spans="1:7" ht="25.5" x14ac:dyDescent="0.25">
      <c r="A19" s="60">
        <v>2.15</v>
      </c>
      <c r="B19" s="79">
        <v>2.6</v>
      </c>
      <c r="C19" s="27" t="s">
        <v>103</v>
      </c>
      <c r="D19" s="60" t="s">
        <v>289</v>
      </c>
      <c r="E19" s="27" t="s">
        <v>316</v>
      </c>
      <c r="F19" s="27"/>
      <c r="G19" s="27"/>
    </row>
    <row r="20" spans="1:7" ht="38.25" x14ac:dyDescent="0.25">
      <c r="A20" s="60">
        <v>2.16</v>
      </c>
      <c r="B20" s="79">
        <v>2.6</v>
      </c>
      <c r="C20" s="27" t="s">
        <v>70</v>
      </c>
      <c r="D20" s="60" t="s">
        <v>289</v>
      </c>
      <c r="E20" s="27" t="s">
        <v>317</v>
      </c>
      <c r="F20" s="27"/>
      <c r="G20" s="27"/>
    </row>
    <row r="21" spans="1:7" ht="63.75" x14ac:dyDescent="0.25">
      <c r="A21" s="60">
        <v>2.17</v>
      </c>
      <c r="B21" s="79">
        <v>2.7</v>
      </c>
      <c r="C21" s="27" t="s">
        <v>104</v>
      </c>
      <c r="D21" s="60" t="s">
        <v>289</v>
      </c>
      <c r="E21" s="27" t="s">
        <v>318</v>
      </c>
      <c r="F21" s="27"/>
      <c r="G21" s="27" t="s">
        <v>105</v>
      </c>
    </row>
    <row r="22" spans="1:7" ht="15" customHeight="1" x14ac:dyDescent="0.25">
      <c r="A22" s="110" t="s">
        <v>106</v>
      </c>
      <c r="B22" s="111"/>
      <c r="C22" s="111"/>
      <c r="D22" s="111"/>
      <c r="E22" s="111"/>
      <c r="F22" s="111"/>
      <c r="G22" s="111"/>
    </row>
    <row r="23" spans="1:7" ht="63.75" x14ac:dyDescent="0.25">
      <c r="A23" s="60">
        <v>2.1800000000000002</v>
      </c>
      <c r="B23" s="81">
        <v>2.8</v>
      </c>
      <c r="C23" s="27" t="s">
        <v>107</v>
      </c>
      <c r="D23" s="60"/>
      <c r="E23" s="27"/>
      <c r="F23" s="27"/>
      <c r="G23" s="27" t="s">
        <v>108</v>
      </c>
    </row>
    <row r="24" spans="1:7" ht="51" x14ac:dyDescent="0.25">
      <c r="A24" s="60">
        <v>2.19</v>
      </c>
      <c r="B24" s="81">
        <v>2.9</v>
      </c>
      <c r="C24" s="26" t="s">
        <v>109</v>
      </c>
      <c r="D24" s="60"/>
      <c r="E24" s="27"/>
      <c r="F24" s="27"/>
      <c r="G24" s="27"/>
    </row>
    <row r="25" spans="1:7" ht="38.25" x14ac:dyDescent="0.25">
      <c r="A25" s="61" t="s">
        <v>110</v>
      </c>
      <c r="B25" s="81" t="s">
        <v>96</v>
      </c>
      <c r="C25" s="26" t="s">
        <v>111</v>
      </c>
      <c r="D25" s="60"/>
      <c r="E25" s="27"/>
      <c r="F25" s="27"/>
      <c r="G25" s="27"/>
    </row>
    <row r="26" spans="1:7" ht="38.25" x14ac:dyDescent="0.25">
      <c r="A26" s="61">
        <v>2.21</v>
      </c>
      <c r="B26" s="81">
        <v>2.11</v>
      </c>
      <c r="C26" s="26" t="s">
        <v>112</v>
      </c>
      <c r="D26" s="60"/>
      <c r="E26" s="27"/>
      <c r="F26" s="27"/>
      <c r="G26" s="27" t="s">
        <v>113</v>
      </c>
    </row>
    <row r="27" spans="1:7" ht="25.5" x14ac:dyDescent="0.25">
      <c r="A27" s="61">
        <v>2.2200000000000002</v>
      </c>
      <c r="B27" s="81">
        <v>2.11</v>
      </c>
      <c r="C27" s="26" t="s">
        <v>114</v>
      </c>
      <c r="D27" s="60"/>
      <c r="E27" s="27"/>
      <c r="F27" s="27"/>
      <c r="G27" s="27"/>
    </row>
    <row r="28" spans="1:7" ht="15" customHeight="1" x14ac:dyDescent="0.25">
      <c r="A28" s="104" t="s">
        <v>76</v>
      </c>
      <c r="B28" s="105"/>
      <c r="C28" s="105"/>
      <c r="D28" s="105"/>
      <c r="E28" s="105"/>
      <c r="F28" s="105"/>
      <c r="G28" s="106"/>
    </row>
    <row r="29" spans="1:7" ht="38.25" x14ac:dyDescent="0.25">
      <c r="A29" s="60">
        <v>2.23</v>
      </c>
      <c r="B29" s="80">
        <v>2.12</v>
      </c>
      <c r="C29" s="26" t="s">
        <v>115</v>
      </c>
      <c r="D29" s="60"/>
      <c r="E29" s="27"/>
      <c r="F29" s="27"/>
      <c r="G29" s="27"/>
    </row>
    <row r="30" spans="1:7" ht="51" x14ac:dyDescent="0.25">
      <c r="A30" s="60">
        <v>2.2400000000000002</v>
      </c>
      <c r="B30" s="80">
        <v>2.13</v>
      </c>
      <c r="C30" s="27" t="s">
        <v>116</v>
      </c>
      <c r="D30" s="60"/>
      <c r="E30" s="27"/>
      <c r="F30" s="27"/>
      <c r="G30" s="27"/>
    </row>
    <row r="31" spans="1:7" ht="38.25" x14ac:dyDescent="0.25">
      <c r="A31" s="60">
        <v>2.25</v>
      </c>
      <c r="B31" s="80">
        <v>2.14</v>
      </c>
      <c r="C31" s="26" t="s">
        <v>78</v>
      </c>
      <c r="D31" s="60"/>
      <c r="E31" s="27"/>
      <c r="F31" s="27"/>
      <c r="G31" s="27" t="s">
        <v>117</v>
      </c>
    </row>
  </sheetData>
  <mergeCells count="4">
    <mergeCell ref="A2:E2"/>
    <mergeCell ref="A22:G22"/>
    <mergeCell ref="A28:G28"/>
    <mergeCell ref="A3:G3"/>
  </mergeCells>
  <conditionalFormatting sqref="D23:D27 D29:D1048576 D5:D21">
    <cfRule type="expression" dxfId="223" priority="56">
      <formula>D5="No"</formula>
    </cfRule>
    <cfRule type="expression" dxfId="222" priority="57">
      <formula>D5="Yes"</formula>
    </cfRule>
  </conditionalFormatting>
  <conditionalFormatting sqref="D2">
    <cfRule type="expression" dxfId="221" priority="14">
      <formula>D2="No"</formula>
    </cfRule>
    <cfRule type="expression" dxfId="220" priority="15">
      <formula>D2="Yes"</formula>
    </cfRule>
  </conditionalFormatting>
  <conditionalFormatting sqref="D4">
    <cfRule type="expression" dxfId="219" priority="12">
      <formula>D4="No"</formula>
    </cfRule>
    <cfRule type="expression" dxfId="218" priority="13">
      <formula>D4="Yes"</formula>
    </cfRule>
  </conditionalFormatting>
  <conditionalFormatting sqref="D28">
    <cfRule type="expression" dxfId="217" priority="9">
      <formula>D28="No"</formula>
    </cfRule>
    <cfRule type="expression" dxfId="216" priority="10">
      <formula>D28="Yes"</formula>
    </cfRule>
  </conditionalFormatting>
  <dataValidations count="2">
    <dataValidation type="list" allowBlank="1" showInputMessage="1" showErrorMessage="1" sqref="D28" xr:uid="{00000000-0002-0000-0300-000000000000}">
      <formula1>"Yes, No"</formula1>
    </dataValidation>
    <dataValidation type="list" allowBlank="1" showInputMessage="1" showErrorMessage="1" sqref="D23:D27 D29:D31 D5:D21" xr:uid="{00000000-0002-0000-0300-000001000000}">
      <formula1>"Yes, No, N/A"</formula1>
    </dataValidation>
  </dataValidations>
  <pageMargins left="0.2" right="0.2" top="0.75" bottom="0.5" header="0" footer="0.25"/>
  <pageSetup orientation="landscape" r:id="rId1"/>
  <headerFooter>
    <oddFooter>&amp;C&amp;A - Page &amp;P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1" id="{82AE4597-8768-4900-8887-2A70D7DA0190}">
            <xm:f>('System Info'!$B$11="Public")</xm:f>
            <x14:dxf>
              <font>
                <color theme="0"/>
              </font>
              <fill>
                <patternFill patternType="solid">
                  <fgColor auto="1"/>
                  <bgColor rgb="FF92D050"/>
                </patternFill>
              </fill>
            </x14:dxf>
          </x14:cfRule>
          <x14:cfRule type="expression" priority="2" id="{07043CFA-61A3-47B4-91F6-9E3CAD19EC38}">
            <xm:f>('System Info'!$B$11="Internal")</xm:f>
            <x14:dxf>
              <font>
                <color theme="0"/>
              </font>
              <fill>
                <patternFill patternType="solid">
                  <fgColor auto="1"/>
                  <bgColor theme="7"/>
                </patternFill>
              </fill>
            </x14:dxf>
          </x14:cfRule>
          <x14:cfRule type="expression" priority="4" id="{5AC257D4-8BF5-4921-921B-4C5F2948F076}">
            <xm:f>('System Info'!$B$11="Highly Confidential")</xm:f>
            <x14:dxf>
              <font>
                <color theme="0"/>
              </font>
              <fill>
                <patternFill patternType="solid">
                  <fgColor auto="1"/>
                  <bgColor rgb="FFFF0000"/>
                </patternFill>
              </fill>
            </x14:dxf>
          </x14:cfRule>
          <xm:sqref>G2</xm:sqref>
        </x14:conditionalFormatting>
        <x14:conditionalFormatting xmlns:xm="http://schemas.microsoft.com/office/excel/2006/main">
          <x14:cfRule type="expression" priority="3" id="{1BBAD102-1F0F-4626-BF65-8562C694E3B7}">
            <xm:f>('System Info'!$B$11="Confidential")</xm:f>
            <x14:dxf>
              <font>
                <color theme="0"/>
              </font>
              <fill>
                <patternFill patternType="solid">
                  <fgColor auto="1"/>
                  <bgColor theme="5"/>
                </patternFill>
              </fill>
            </x14:dxf>
          </x14:cfRule>
          <xm:sqref>G2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35"/>
  <sheetViews>
    <sheetView zoomScale="160" zoomScaleNormal="160" workbookViewId="0">
      <pane ySplit="4" topLeftCell="A5" activePane="bottomLeft" state="frozen"/>
      <selection activeCell="E7" sqref="E7"/>
      <selection pane="bottomLeft" activeCell="E7" sqref="E7"/>
    </sheetView>
  </sheetViews>
  <sheetFormatPr defaultColWidth="9.140625" defaultRowHeight="15" x14ac:dyDescent="0.25"/>
  <cols>
    <col min="1" max="1" width="5.28515625" style="33" customWidth="1"/>
    <col min="2" max="2" width="5.42578125" style="33" customWidth="1"/>
    <col min="3" max="3" width="30.140625" style="25" customWidth="1"/>
    <col min="4" max="4" width="4.28515625" style="67" customWidth="1"/>
    <col min="5" max="7" width="30.140625" style="25" customWidth="1"/>
    <col min="8" max="12" width="9.140625" style="2"/>
    <col min="13" max="13" width="10" style="2" customWidth="1"/>
    <col min="14" max="14" width="9.140625" style="2" customWidth="1"/>
    <col min="15" max="15" width="9.7109375" style="2" customWidth="1"/>
    <col min="16" max="16384" width="9.140625" style="2"/>
  </cols>
  <sheetData>
    <row r="1" spans="1:7" s="8" customFormat="1" ht="18.75" x14ac:dyDescent="0.2">
      <c r="A1" s="49" t="s">
        <v>50</v>
      </c>
      <c r="B1" s="33"/>
      <c r="C1" s="31"/>
      <c r="D1" s="68"/>
      <c r="E1" s="50" t="s">
        <v>13</v>
      </c>
      <c r="G1" s="48" t="str">
        <f>'System Info'!D3</f>
        <v>Version 4/13/2020</v>
      </c>
    </row>
    <row r="2" spans="1:7" s="8" customFormat="1" ht="12.75" x14ac:dyDescent="0.2">
      <c r="A2" s="103" t="str">
        <f>CONCATENATE("3. Applications   | ","Applications/Service: ",'System Info'!B7)</f>
        <v>3. Applications   | Applications/Service: Great System</v>
      </c>
      <c r="B2" s="103"/>
      <c r="C2" s="103"/>
      <c r="D2" s="103"/>
      <c r="E2" s="103"/>
      <c r="F2" s="63" t="s">
        <v>41</v>
      </c>
      <c r="G2" s="62" t="str">
        <f>'System Info'!B11</f>
        <v>Confidential</v>
      </c>
    </row>
    <row r="3" spans="1:7" s="8" customFormat="1" ht="12.75" x14ac:dyDescent="0.2">
      <c r="A3" s="107" t="s">
        <v>118</v>
      </c>
      <c r="B3" s="108"/>
      <c r="C3" s="108"/>
      <c r="D3" s="108"/>
      <c r="E3" s="108"/>
      <c r="F3" s="108"/>
      <c r="G3" s="109"/>
    </row>
    <row r="4" spans="1:7" s="8" customFormat="1" ht="30" customHeight="1" x14ac:dyDescent="0.2">
      <c r="A4" s="44" t="s">
        <v>52</v>
      </c>
      <c r="B4" s="44" t="s">
        <v>53</v>
      </c>
      <c r="C4" s="44" t="s">
        <v>54</v>
      </c>
      <c r="D4" s="44" t="s">
        <v>55</v>
      </c>
      <c r="E4" s="44" t="s">
        <v>56</v>
      </c>
      <c r="F4" s="44" t="s">
        <v>57</v>
      </c>
      <c r="G4" s="44" t="s">
        <v>58</v>
      </c>
    </row>
    <row r="5" spans="1:7" ht="51" x14ac:dyDescent="0.25">
      <c r="A5" s="60">
        <v>3.1</v>
      </c>
      <c r="B5" s="79">
        <v>3.1</v>
      </c>
      <c r="C5" s="27" t="s">
        <v>119</v>
      </c>
      <c r="D5" s="60" t="s">
        <v>289</v>
      </c>
      <c r="E5" s="27" t="s">
        <v>319</v>
      </c>
      <c r="F5" s="27"/>
      <c r="G5" s="27" t="s">
        <v>120</v>
      </c>
    </row>
    <row r="6" spans="1:7" ht="38.25" x14ac:dyDescent="0.25">
      <c r="A6" s="60">
        <v>3.2</v>
      </c>
      <c r="B6" s="79">
        <v>3.1</v>
      </c>
      <c r="C6" s="26" t="s">
        <v>121</v>
      </c>
      <c r="D6" s="60" t="s">
        <v>299</v>
      </c>
      <c r="E6" s="27" t="s">
        <v>320</v>
      </c>
      <c r="F6" s="27"/>
      <c r="G6" s="27"/>
    </row>
    <row r="7" spans="1:7" ht="38.25" x14ac:dyDescent="0.25">
      <c r="A7" s="60">
        <v>3.3</v>
      </c>
      <c r="B7" s="79">
        <v>3.2</v>
      </c>
      <c r="C7" s="27" t="s">
        <v>93</v>
      </c>
      <c r="D7" s="60" t="s">
        <v>289</v>
      </c>
      <c r="E7" s="27" t="s">
        <v>321</v>
      </c>
      <c r="F7" s="27"/>
      <c r="G7" s="27"/>
    </row>
    <row r="8" spans="1:7" ht="25.5" x14ac:dyDescent="0.25">
      <c r="A8" s="60">
        <v>3.4</v>
      </c>
      <c r="B8" s="79">
        <v>3.2</v>
      </c>
      <c r="C8" s="27" t="s">
        <v>94</v>
      </c>
      <c r="D8" s="60" t="s">
        <v>289</v>
      </c>
      <c r="E8" s="27" t="s">
        <v>322</v>
      </c>
      <c r="F8" s="27"/>
      <c r="G8" s="27"/>
    </row>
    <row r="9" spans="1:7" ht="38.25" x14ac:dyDescent="0.25">
      <c r="A9" s="60">
        <v>3.5</v>
      </c>
      <c r="B9" s="79">
        <v>3.3</v>
      </c>
      <c r="C9" s="27" t="s">
        <v>122</v>
      </c>
      <c r="D9" s="60" t="s">
        <v>289</v>
      </c>
      <c r="E9" s="27" t="s">
        <v>323</v>
      </c>
      <c r="F9" s="27"/>
      <c r="G9" s="27"/>
    </row>
    <row r="10" spans="1:7" ht="15" customHeight="1" x14ac:dyDescent="0.25">
      <c r="A10" s="110" t="s">
        <v>106</v>
      </c>
      <c r="B10" s="111"/>
      <c r="C10" s="111"/>
      <c r="D10" s="111"/>
      <c r="E10" s="111"/>
      <c r="F10" s="111"/>
      <c r="G10" s="111"/>
    </row>
    <row r="11" spans="1:7" ht="51" x14ac:dyDescent="0.25">
      <c r="A11" s="60">
        <v>3.6</v>
      </c>
      <c r="B11" s="81">
        <v>3.4</v>
      </c>
      <c r="C11" s="26" t="s">
        <v>123</v>
      </c>
      <c r="D11" s="60"/>
      <c r="E11" s="27"/>
      <c r="F11" s="27"/>
      <c r="G11" s="27" t="s">
        <v>124</v>
      </c>
    </row>
    <row r="12" spans="1:7" ht="63.75" x14ac:dyDescent="0.25">
      <c r="A12" s="60">
        <v>3.7</v>
      </c>
      <c r="B12" s="81">
        <v>3.4</v>
      </c>
      <c r="C12" s="26" t="s">
        <v>125</v>
      </c>
      <c r="D12" s="60"/>
      <c r="E12" s="27"/>
      <c r="F12" s="27"/>
      <c r="G12" s="27" t="s">
        <v>126</v>
      </c>
    </row>
    <row r="13" spans="1:7" ht="63.75" x14ac:dyDescent="0.25">
      <c r="A13" s="60">
        <v>3.8</v>
      </c>
      <c r="B13" s="81">
        <v>3.5</v>
      </c>
      <c r="C13" s="26" t="s">
        <v>127</v>
      </c>
      <c r="D13" s="60"/>
      <c r="E13" s="27"/>
      <c r="F13" s="27"/>
      <c r="G13" s="27" t="s">
        <v>108</v>
      </c>
    </row>
    <row r="14" spans="1:7" ht="51" x14ac:dyDescent="0.25">
      <c r="A14" s="60">
        <v>3.9</v>
      </c>
      <c r="B14" s="81">
        <v>3.6</v>
      </c>
      <c r="C14" s="27" t="s">
        <v>128</v>
      </c>
      <c r="D14" s="60"/>
      <c r="E14" s="27"/>
      <c r="F14" s="27"/>
      <c r="G14" s="27" t="s">
        <v>129</v>
      </c>
    </row>
    <row r="15" spans="1:7" ht="25.5" x14ac:dyDescent="0.25">
      <c r="A15" s="61" t="s">
        <v>130</v>
      </c>
      <c r="B15" s="81">
        <v>3.6</v>
      </c>
      <c r="C15" s="26" t="s">
        <v>131</v>
      </c>
      <c r="D15" s="60"/>
      <c r="E15" s="27"/>
      <c r="F15" s="27"/>
      <c r="G15" s="27"/>
    </row>
    <row r="16" spans="1:7" ht="30" customHeight="1" x14ac:dyDescent="0.25">
      <c r="A16" s="60">
        <v>3.11</v>
      </c>
      <c r="B16" s="81">
        <v>3.6</v>
      </c>
      <c r="C16" s="27" t="s">
        <v>132</v>
      </c>
      <c r="D16" s="60"/>
      <c r="E16" s="27"/>
      <c r="F16" s="27"/>
      <c r="G16" s="27"/>
    </row>
    <row r="17" spans="1:7" ht="25.5" x14ac:dyDescent="0.25">
      <c r="A17" s="60">
        <v>3.12</v>
      </c>
      <c r="B17" s="81">
        <v>3.7</v>
      </c>
      <c r="C17" s="27" t="s">
        <v>133</v>
      </c>
      <c r="D17" s="60"/>
      <c r="E17" s="27"/>
      <c r="F17" s="27"/>
      <c r="G17" s="27"/>
    </row>
    <row r="18" spans="1:7" ht="25.5" x14ac:dyDescent="0.25">
      <c r="A18" s="60">
        <v>3.13</v>
      </c>
      <c r="B18" s="81">
        <v>3.7</v>
      </c>
      <c r="C18" s="27" t="s">
        <v>134</v>
      </c>
      <c r="D18" s="60"/>
      <c r="E18" s="27"/>
      <c r="F18" s="27"/>
      <c r="G18" s="27"/>
    </row>
    <row r="19" spans="1:7" ht="51" x14ac:dyDescent="0.25">
      <c r="A19" s="60">
        <v>3.14</v>
      </c>
      <c r="B19" s="81">
        <v>3.8</v>
      </c>
      <c r="C19" s="26" t="s">
        <v>135</v>
      </c>
      <c r="D19" s="60"/>
      <c r="E19" s="27"/>
      <c r="F19" s="27"/>
      <c r="G19" s="27"/>
    </row>
    <row r="20" spans="1:7" ht="38.25" x14ac:dyDescent="0.25">
      <c r="A20" s="60">
        <v>3.15</v>
      </c>
      <c r="B20" s="81">
        <v>3.9</v>
      </c>
      <c r="C20" s="26" t="s">
        <v>136</v>
      </c>
      <c r="D20" s="60"/>
      <c r="E20" s="27"/>
      <c r="F20" s="27"/>
      <c r="G20" s="27" t="s">
        <v>113</v>
      </c>
    </row>
    <row r="21" spans="1:7" ht="25.5" x14ac:dyDescent="0.25">
      <c r="A21" s="60">
        <v>3.16</v>
      </c>
      <c r="B21" s="81">
        <v>3.9</v>
      </c>
      <c r="C21" s="26" t="s">
        <v>137</v>
      </c>
      <c r="D21" s="60"/>
      <c r="E21" s="27"/>
      <c r="F21" s="27"/>
      <c r="G21" s="27"/>
    </row>
    <row r="22" spans="1:7" ht="51" x14ac:dyDescent="0.25">
      <c r="A22" s="60">
        <v>3.17</v>
      </c>
      <c r="B22" s="81" t="s">
        <v>130</v>
      </c>
      <c r="C22" s="26" t="s">
        <v>138</v>
      </c>
      <c r="D22" s="60"/>
      <c r="E22" s="27"/>
      <c r="F22" s="27"/>
      <c r="G22" s="27" t="s">
        <v>139</v>
      </c>
    </row>
    <row r="23" spans="1:7" ht="51" x14ac:dyDescent="0.25">
      <c r="A23" s="60">
        <v>3.18</v>
      </c>
      <c r="B23" s="81" t="s">
        <v>130</v>
      </c>
      <c r="C23" s="26" t="s">
        <v>140</v>
      </c>
      <c r="D23" s="60"/>
      <c r="E23" s="27"/>
      <c r="F23" s="27"/>
      <c r="G23" s="27"/>
    </row>
    <row r="24" spans="1:7" ht="38.25" x14ac:dyDescent="0.25">
      <c r="A24" s="60">
        <v>3.19</v>
      </c>
      <c r="B24" s="81">
        <v>3.11</v>
      </c>
      <c r="C24" s="26" t="s">
        <v>141</v>
      </c>
      <c r="D24" s="60"/>
      <c r="E24" s="27"/>
      <c r="F24" s="27"/>
      <c r="G24" s="27"/>
    </row>
    <row r="25" spans="1:7" ht="63.75" x14ac:dyDescent="0.25">
      <c r="A25" s="61" t="s">
        <v>142</v>
      </c>
      <c r="B25" s="81">
        <v>3.11</v>
      </c>
      <c r="C25" s="26" t="s">
        <v>143</v>
      </c>
      <c r="D25" s="60"/>
      <c r="E25" s="27"/>
      <c r="F25" s="27"/>
      <c r="G25" s="27" t="s">
        <v>144</v>
      </c>
    </row>
    <row r="26" spans="1:7" ht="51" x14ac:dyDescent="0.25">
      <c r="A26" s="61">
        <v>3.21</v>
      </c>
      <c r="B26" s="81">
        <v>3.11</v>
      </c>
      <c r="C26" s="26" t="s">
        <v>145</v>
      </c>
      <c r="D26" s="60"/>
      <c r="E26" s="27"/>
      <c r="F26" s="27"/>
      <c r="G26" s="27" t="s">
        <v>146</v>
      </c>
    </row>
    <row r="27" spans="1:7" ht="51" x14ac:dyDescent="0.25">
      <c r="A27" s="64">
        <v>3.21</v>
      </c>
      <c r="B27" s="81">
        <v>3.12</v>
      </c>
      <c r="C27" s="26" t="s">
        <v>147</v>
      </c>
      <c r="D27" s="60"/>
      <c r="E27" s="27"/>
      <c r="F27" s="27"/>
      <c r="G27" s="27"/>
    </row>
    <row r="28" spans="1:7" ht="42" customHeight="1" x14ac:dyDescent="0.25">
      <c r="A28" s="60">
        <v>3.22</v>
      </c>
      <c r="B28" s="81">
        <v>3.12</v>
      </c>
      <c r="C28" s="26" t="s">
        <v>148</v>
      </c>
      <c r="D28" s="60"/>
      <c r="E28" s="27"/>
      <c r="F28" s="27"/>
      <c r="G28" s="27"/>
    </row>
    <row r="29" spans="1:7" ht="15" customHeight="1" x14ac:dyDescent="0.25">
      <c r="A29" s="104" t="s">
        <v>76</v>
      </c>
      <c r="B29" s="105"/>
      <c r="C29" s="105"/>
      <c r="D29" s="105"/>
      <c r="E29" s="105"/>
      <c r="F29" s="105"/>
      <c r="G29" s="106"/>
    </row>
    <row r="30" spans="1:7" ht="38.25" x14ac:dyDescent="0.25">
      <c r="A30" s="60">
        <v>3.23</v>
      </c>
      <c r="B30" s="80">
        <v>3.13</v>
      </c>
      <c r="C30" s="26" t="s">
        <v>149</v>
      </c>
      <c r="D30" s="60"/>
      <c r="E30" s="27"/>
      <c r="F30" s="27"/>
      <c r="G30" s="27"/>
    </row>
    <row r="31" spans="1:7" ht="38.25" x14ac:dyDescent="0.25">
      <c r="A31" s="60">
        <v>3.24</v>
      </c>
      <c r="B31" s="80">
        <v>3.14</v>
      </c>
      <c r="C31" s="26" t="s">
        <v>150</v>
      </c>
      <c r="D31" s="60"/>
      <c r="E31" s="27"/>
      <c r="F31" s="27"/>
      <c r="G31" s="27"/>
    </row>
    <row r="32" spans="1:7" ht="51" x14ac:dyDescent="0.25">
      <c r="A32" s="60">
        <v>3.25</v>
      </c>
      <c r="B32" s="80">
        <v>3.15</v>
      </c>
      <c r="C32" s="26" t="s">
        <v>151</v>
      </c>
      <c r="D32" s="60"/>
      <c r="E32" s="27"/>
      <c r="F32" s="27"/>
      <c r="G32" s="27"/>
    </row>
    <row r="33" spans="1:7" ht="38.25" x14ac:dyDescent="0.25">
      <c r="A33" s="60">
        <v>3.26</v>
      </c>
      <c r="B33" s="80">
        <v>3.16</v>
      </c>
      <c r="C33" s="26" t="s">
        <v>78</v>
      </c>
      <c r="D33" s="60"/>
      <c r="E33" s="27"/>
      <c r="F33" s="27"/>
      <c r="G33" s="27" t="s">
        <v>117</v>
      </c>
    </row>
    <row r="34" spans="1:7" x14ac:dyDescent="0.25">
      <c r="A34" s="32"/>
      <c r="B34" s="32"/>
      <c r="C34" s="23"/>
      <c r="D34" s="69"/>
      <c r="E34" s="24"/>
      <c r="F34" s="24"/>
      <c r="G34" s="24"/>
    </row>
    <row r="35" spans="1:7" x14ac:dyDescent="0.25">
      <c r="A35" s="32"/>
      <c r="B35" s="32"/>
      <c r="C35" s="24"/>
      <c r="D35" s="69"/>
      <c r="E35" s="24"/>
      <c r="F35" s="24"/>
      <c r="G35" s="24"/>
    </row>
  </sheetData>
  <mergeCells count="4">
    <mergeCell ref="A2:E2"/>
    <mergeCell ref="A10:G10"/>
    <mergeCell ref="A29:G29"/>
    <mergeCell ref="A3:G3"/>
  </mergeCells>
  <conditionalFormatting sqref="D13 D28">
    <cfRule type="cellIs" dxfId="211" priority="116" operator="equal">
      <formula>"No"</formula>
    </cfRule>
    <cfRule type="cellIs" dxfId="210" priority="117" operator="equal">
      <formula>"Yes"</formula>
    </cfRule>
    <cfRule type="expression" dxfId="209" priority="118">
      <formula>"""Yes"""</formula>
    </cfRule>
  </conditionalFormatting>
  <conditionalFormatting sqref="D12">
    <cfRule type="cellIs" dxfId="208" priority="119" operator="equal">
      <formula>"No"</formula>
    </cfRule>
    <cfRule type="cellIs" dxfId="207" priority="120" operator="equal">
      <formula>"Yes"</formula>
    </cfRule>
    <cfRule type="expression" dxfId="206" priority="121">
      <formula>"""Yes"""</formula>
    </cfRule>
  </conditionalFormatting>
  <conditionalFormatting sqref="D17:D19">
    <cfRule type="cellIs" dxfId="205" priority="113" operator="equal">
      <formula>"No"</formula>
    </cfRule>
    <cfRule type="cellIs" dxfId="204" priority="114" operator="equal">
      <formula>"Yes"</formula>
    </cfRule>
    <cfRule type="expression" dxfId="203" priority="115">
      <formula>"""Yes"""</formula>
    </cfRule>
  </conditionalFormatting>
  <conditionalFormatting sqref="D20:D21">
    <cfRule type="cellIs" dxfId="202" priority="110" operator="equal">
      <formula>"No"</formula>
    </cfRule>
    <cfRule type="cellIs" dxfId="201" priority="111" operator="equal">
      <formula>"Yes"</formula>
    </cfRule>
    <cfRule type="expression" dxfId="200" priority="112">
      <formula>"""Yes"""</formula>
    </cfRule>
  </conditionalFormatting>
  <conditionalFormatting sqref="D22">
    <cfRule type="cellIs" dxfId="199" priority="107" operator="equal">
      <formula>"No"</formula>
    </cfRule>
    <cfRule type="cellIs" dxfId="198" priority="108" operator="equal">
      <formula>"Yes"</formula>
    </cfRule>
    <cfRule type="expression" dxfId="197" priority="109">
      <formula>"""Yes"""</formula>
    </cfRule>
  </conditionalFormatting>
  <conditionalFormatting sqref="D23:D24">
    <cfRule type="cellIs" dxfId="196" priority="104" operator="equal">
      <formula>"No"</formula>
    </cfRule>
    <cfRule type="cellIs" dxfId="195" priority="105" operator="equal">
      <formula>"Yes"</formula>
    </cfRule>
    <cfRule type="expression" dxfId="194" priority="106">
      <formula>"""Yes"""</formula>
    </cfRule>
  </conditionalFormatting>
  <conditionalFormatting sqref="D25:D26">
    <cfRule type="cellIs" dxfId="193" priority="98" operator="equal">
      <formula>"No"</formula>
    </cfRule>
    <cfRule type="cellIs" dxfId="192" priority="99" operator="equal">
      <formula>"Yes"</formula>
    </cfRule>
    <cfRule type="expression" dxfId="191" priority="100">
      <formula>"""Yes"""</formula>
    </cfRule>
  </conditionalFormatting>
  <conditionalFormatting sqref="D35">
    <cfRule type="cellIs" dxfId="190" priority="89" operator="equal">
      <formula>"No"</formula>
    </cfRule>
    <cfRule type="cellIs" dxfId="189" priority="90" operator="equal">
      <formula>"Yes"</formula>
    </cfRule>
    <cfRule type="expression" dxfId="188" priority="91">
      <formula>"""Yes"""</formula>
    </cfRule>
  </conditionalFormatting>
  <conditionalFormatting sqref="D5">
    <cfRule type="cellIs" dxfId="187" priority="82" operator="equal">
      <formula>"No"</formula>
    </cfRule>
    <cfRule type="cellIs" dxfId="186" priority="83" operator="equal">
      <formula>"Yes"</formula>
    </cfRule>
    <cfRule type="expression" dxfId="185" priority="84">
      <formula>"""Yes"""</formula>
    </cfRule>
  </conditionalFormatting>
  <conditionalFormatting sqref="D6">
    <cfRule type="cellIs" dxfId="184" priority="79" operator="equal">
      <formula>"No"</formula>
    </cfRule>
    <cfRule type="cellIs" dxfId="183" priority="80" operator="equal">
      <formula>"Yes"</formula>
    </cfRule>
    <cfRule type="expression" dxfId="182" priority="81">
      <formula>"""Yes"""</formula>
    </cfRule>
  </conditionalFormatting>
  <conditionalFormatting sqref="D7">
    <cfRule type="cellIs" dxfId="181" priority="76" operator="equal">
      <formula>"No"</formula>
    </cfRule>
    <cfRule type="cellIs" dxfId="180" priority="77" operator="equal">
      <formula>"Yes"</formula>
    </cfRule>
    <cfRule type="expression" dxfId="179" priority="78">
      <formula>"""Yes"""</formula>
    </cfRule>
  </conditionalFormatting>
  <conditionalFormatting sqref="D8">
    <cfRule type="cellIs" dxfId="178" priority="73" operator="equal">
      <formula>"No"</formula>
    </cfRule>
    <cfRule type="cellIs" dxfId="177" priority="74" operator="equal">
      <formula>"Yes"</formula>
    </cfRule>
    <cfRule type="expression" dxfId="176" priority="75">
      <formula>"""Yes"""</formula>
    </cfRule>
  </conditionalFormatting>
  <conditionalFormatting sqref="D9">
    <cfRule type="cellIs" dxfId="175" priority="70" operator="equal">
      <formula>"No"</formula>
    </cfRule>
    <cfRule type="cellIs" dxfId="174" priority="71" operator="equal">
      <formula>"Yes"</formula>
    </cfRule>
    <cfRule type="expression" dxfId="173" priority="72">
      <formula>"""Yes"""</formula>
    </cfRule>
  </conditionalFormatting>
  <conditionalFormatting sqref="D11">
    <cfRule type="cellIs" dxfId="172" priority="67" operator="equal">
      <formula>"No"</formula>
    </cfRule>
    <cfRule type="cellIs" dxfId="171" priority="68" operator="equal">
      <formula>"Yes"</formula>
    </cfRule>
    <cfRule type="expression" dxfId="170" priority="69">
      <formula>"""Yes"""</formula>
    </cfRule>
  </conditionalFormatting>
  <conditionalFormatting sqref="D14">
    <cfRule type="cellIs" dxfId="169" priority="57" operator="equal">
      <formula>"No"</formula>
    </cfRule>
    <cfRule type="cellIs" dxfId="168" priority="58" operator="equal">
      <formula>"Yes"</formula>
    </cfRule>
    <cfRule type="expression" dxfId="167" priority="59">
      <formula>"""Yes"""</formula>
    </cfRule>
  </conditionalFormatting>
  <conditionalFormatting sqref="D15">
    <cfRule type="cellIs" dxfId="166" priority="54" operator="equal">
      <formula>"No"</formula>
    </cfRule>
    <cfRule type="cellIs" dxfId="165" priority="55" operator="equal">
      <formula>"Yes"</formula>
    </cfRule>
    <cfRule type="expression" dxfId="164" priority="56">
      <formula>"""Yes"""</formula>
    </cfRule>
  </conditionalFormatting>
  <conditionalFormatting sqref="D16">
    <cfRule type="cellIs" dxfId="163" priority="51" operator="equal">
      <formula>"No"</formula>
    </cfRule>
    <cfRule type="cellIs" dxfId="162" priority="52" operator="equal">
      <formula>"Yes"</formula>
    </cfRule>
    <cfRule type="expression" dxfId="161" priority="53">
      <formula>"""Yes"""</formula>
    </cfRule>
  </conditionalFormatting>
  <conditionalFormatting sqref="D30:D34">
    <cfRule type="expression" dxfId="160" priority="49">
      <formula>D30="No"</formula>
    </cfRule>
    <cfRule type="expression" dxfId="159" priority="50">
      <formula>D30="Yes"</formula>
    </cfRule>
  </conditionalFormatting>
  <conditionalFormatting sqref="D27">
    <cfRule type="cellIs" dxfId="158" priority="39" operator="equal">
      <formula>"No"</formula>
    </cfRule>
    <cfRule type="cellIs" dxfId="157" priority="40" operator="equal">
      <formula>"Yes"</formula>
    </cfRule>
    <cfRule type="expression" dxfId="156" priority="41">
      <formula>"""Yes"""</formula>
    </cfRule>
  </conditionalFormatting>
  <conditionalFormatting sqref="D2">
    <cfRule type="expression" dxfId="155" priority="18">
      <formula>D2="No"</formula>
    </cfRule>
    <cfRule type="expression" dxfId="154" priority="19">
      <formula>D2="Yes"</formula>
    </cfRule>
  </conditionalFormatting>
  <conditionalFormatting sqref="D4">
    <cfRule type="expression" dxfId="153" priority="16">
      <formula>D4="No"</formula>
    </cfRule>
    <cfRule type="expression" dxfId="152" priority="17">
      <formula>D4="Yes"</formula>
    </cfRule>
  </conditionalFormatting>
  <conditionalFormatting sqref="D29">
    <cfRule type="expression" dxfId="151" priority="1">
      <formula>D29="No"</formula>
    </cfRule>
    <cfRule type="expression" dxfId="150" priority="2">
      <formula>D29="Yes"</formula>
    </cfRule>
  </conditionalFormatting>
  <dataValidations count="2">
    <dataValidation type="list" allowBlank="1" showInputMessage="1" showErrorMessage="1" sqref="D34:D35 D29" xr:uid="{00000000-0002-0000-0400-000000000000}">
      <formula1>"Yes, No"</formula1>
    </dataValidation>
    <dataValidation type="list" allowBlank="1" showInputMessage="1" showErrorMessage="1" sqref="D5:D9 D30:D33 D11:D28" xr:uid="{00000000-0002-0000-0400-000001000000}">
      <formula1>"Yes, No, N/A"</formula1>
    </dataValidation>
  </dataValidations>
  <pageMargins left="0.2" right="0.2" top="0.5" bottom="0.5" header="0" footer="0.25"/>
  <pageSetup orientation="landscape" r:id="rId1"/>
  <headerFooter>
    <oddFooter>&amp;C&amp;A - Page &amp;P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3" id="{52CBA86D-DE15-4583-9CA4-F10D06D5C6C9}">
            <xm:f>('System Info'!$B$11="Public")</xm:f>
            <x14:dxf>
              <font>
                <color theme="0"/>
              </font>
              <fill>
                <patternFill patternType="solid">
                  <fgColor auto="1"/>
                  <bgColor rgb="FF92D050"/>
                </patternFill>
              </fill>
            </x14:dxf>
          </x14:cfRule>
          <x14:cfRule type="expression" priority="4" id="{A4B627CD-B8F0-41F1-B6AB-49685FF2A8EE}">
            <xm:f>('System Info'!$B$11="Internal")</xm:f>
            <x14:dxf>
              <font>
                <color theme="0"/>
              </font>
              <fill>
                <patternFill patternType="solid">
                  <fgColor auto="1"/>
                  <bgColor theme="7"/>
                </patternFill>
              </fill>
            </x14:dxf>
          </x14:cfRule>
          <x14:cfRule type="expression" priority="6" id="{438A0AB2-9AF9-4F4B-96E8-22C85DB364A9}">
            <xm:f>('System Info'!$B$11="Highly Confidential")</xm:f>
            <x14:dxf>
              <font>
                <color theme="0"/>
              </font>
              <fill>
                <patternFill patternType="solid">
                  <fgColor auto="1"/>
                  <bgColor rgb="FFFF0000"/>
                </patternFill>
              </fill>
            </x14:dxf>
          </x14:cfRule>
          <xm:sqref>G2</xm:sqref>
        </x14:conditionalFormatting>
        <x14:conditionalFormatting xmlns:xm="http://schemas.microsoft.com/office/excel/2006/main">
          <x14:cfRule type="expression" priority="5" id="{2FAE9EB7-8D89-425F-A400-990D366B02C0}">
            <xm:f>('System Info'!$B$11="Confidential")</xm:f>
            <x14:dxf>
              <font>
                <color theme="0"/>
              </font>
              <fill>
                <patternFill patternType="solid">
                  <fgColor auto="1"/>
                  <bgColor theme="5"/>
                </patternFill>
              </fill>
            </x14:dxf>
          </x14:cfRule>
          <xm:sqref>G2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26"/>
  <sheetViews>
    <sheetView zoomScale="160" zoomScaleNormal="160" workbookViewId="0">
      <pane ySplit="4" topLeftCell="A5" activePane="bottomLeft" state="frozen"/>
      <selection activeCell="E7" sqref="E7"/>
      <selection pane="bottomLeft" activeCell="E7" sqref="E7"/>
    </sheetView>
  </sheetViews>
  <sheetFormatPr defaultColWidth="9.140625" defaultRowHeight="15" x14ac:dyDescent="0.25"/>
  <cols>
    <col min="1" max="1" width="5.28515625" style="35" customWidth="1"/>
    <col min="2" max="2" width="5.42578125" style="35" customWidth="1"/>
    <col min="3" max="3" width="30.140625" style="25" customWidth="1"/>
    <col min="4" max="4" width="4.28515625" style="67" customWidth="1"/>
    <col min="5" max="7" width="30.140625" style="25" customWidth="1"/>
    <col min="8" max="8" width="33.5703125" style="2" customWidth="1"/>
    <col min="9" max="12" width="9.140625" style="2"/>
    <col min="13" max="13" width="10" style="2" customWidth="1"/>
    <col min="14" max="14" width="9.140625" style="2" customWidth="1"/>
    <col min="15" max="15" width="9.7109375" style="2" customWidth="1"/>
    <col min="16" max="16384" width="9.140625" style="2"/>
  </cols>
  <sheetData>
    <row r="1" spans="1:7" s="8" customFormat="1" ht="18.75" x14ac:dyDescent="0.2">
      <c r="A1" s="49" t="s">
        <v>50</v>
      </c>
      <c r="B1" s="33"/>
      <c r="C1" s="31"/>
      <c r="D1" s="68"/>
      <c r="E1" s="50" t="s">
        <v>13</v>
      </c>
      <c r="G1" s="48" t="str">
        <f>'System Info'!D3</f>
        <v>Version 4/13/2020</v>
      </c>
    </row>
    <row r="2" spans="1:7" s="8" customFormat="1" ht="12.75" x14ac:dyDescent="0.2">
      <c r="A2" s="103" t="str">
        <f>CONCATENATE("4. Databases    |","Application/Service: ",'System Info'!B7)</f>
        <v>4. Databases    |Application/Service: Great System</v>
      </c>
      <c r="B2" s="103"/>
      <c r="C2" s="103"/>
      <c r="D2" s="103"/>
      <c r="E2" s="103"/>
      <c r="F2" s="63" t="s">
        <v>41</v>
      </c>
      <c r="G2" s="62" t="str">
        <f>'System Info'!B11</f>
        <v>Confidential</v>
      </c>
    </row>
    <row r="3" spans="1:7" s="8" customFormat="1" ht="12.75" x14ac:dyDescent="0.2">
      <c r="A3" s="107" t="s">
        <v>152</v>
      </c>
      <c r="B3" s="108"/>
      <c r="C3" s="108"/>
      <c r="D3" s="108"/>
      <c r="E3" s="108"/>
      <c r="F3" s="108"/>
      <c r="G3" s="109"/>
    </row>
    <row r="4" spans="1:7" s="8" customFormat="1" ht="30" customHeight="1" x14ac:dyDescent="0.2">
      <c r="A4" s="44" t="s">
        <v>52</v>
      </c>
      <c r="B4" s="44" t="s">
        <v>53</v>
      </c>
      <c r="C4" s="44" t="s">
        <v>54</v>
      </c>
      <c r="D4" s="44" t="s">
        <v>55</v>
      </c>
      <c r="E4" s="44" t="s">
        <v>56</v>
      </c>
      <c r="F4" s="44" t="s">
        <v>57</v>
      </c>
      <c r="G4" s="44" t="s">
        <v>58</v>
      </c>
    </row>
    <row r="5" spans="1:7" ht="51" x14ac:dyDescent="0.25">
      <c r="A5" s="60">
        <v>4.0999999999999996</v>
      </c>
      <c r="B5" s="79">
        <v>4.0999999999999996</v>
      </c>
      <c r="C5" s="27" t="s">
        <v>153</v>
      </c>
      <c r="D5" s="60" t="s">
        <v>289</v>
      </c>
      <c r="E5" s="27" t="s">
        <v>324</v>
      </c>
      <c r="F5" s="27"/>
      <c r="G5" s="27"/>
    </row>
    <row r="6" spans="1:7" ht="38.25" x14ac:dyDescent="0.25">
      <c r="A6" s="60">
        <v>4.2</v>
      </c>
      <c r="B6" s="79">
        <v>4.0999999999999996</v>
      </c>
      <c r="C6" s="26" t="s">
        <v>154</v>
      </c>
      <c r="D6" s="60" t="s">
        <v>299</v>
      </c>
      <c r="E6" s="27" t="s">
        <v>325</v>
      </c>
      <c r="F6" s="27"/>
      <c r="G6" s="27"/>
    </row>
    <row r="7" spans="1:7" ht="51" x14ac:dyDescent="0.25">
      <c r="A7" s="60">
        <v>4.3</v>
      </c>
      <c r="B7" s="79">
        <v>4.0999999999999996</v>
      </c>
      <c r="C7" s="26" t="s">
        <v>155</v>
      </c>
      <c r="D7" s="60" t="s">
        <v>289</v>
      </c>
      <c r="E7" s="27" t="s">
        <v>326</v>
      </c>
      <c r="F7" s="27"/>
      <c r="G7" s="27"/>
    </row>
    <row r="8" spans="1:7" ht="38.25" x14ac:dyDescent="0.25">
      <c r="A8" s="60">
        <v>4.4000000000000004</v>
      </c>
      <c r="B8" s="79">
        <v>4.2</v>
      </c>
      <c r="C8" s="26" t="s">
        <v>156</v>
      </c>
      <c r="D8" s="60" t="s">
        <v>289</v>
      </c>
      <c r="E8" s="27" t="s">
        <v>327</v>
      </c>
      <c r="F8" s="27"/>
      <c r="G8" s="27"/>
    </row>
    <row r="9" spans="1:7" ht="38.25" x14ac:dyDescent="0.25">
      <c r="A9" s="60">
        <v>4.5</v>
      </c>
      <c r="B9" s="79">
        <v>4.2</v>
      </c>
      <c r="C9" s="26" t="s">
        <v>157</v>
      </c>
      <c r="D9" s="60" t="s">
        <v>289</v>
      </c>
      <c r="E9" s="27" t="s">
        <v>328</v>
      </c>
      <c r="F9" s="27"/>
      <c r="G9" s="27"/>
    </row>
    <row r="10" spans="1:7" ht="15" customHeight="1" x14ac:dyDescent="0.25">
      <c r="A10" s="110" t="s">
        <v>106</v>
      </c>
      <c r="B10" s="111"/>
      <c r="C10" s="111"/>
      <c r="D10" s="111"/>
      <c r="E10" s="111"/>
      <c r="F10" s="111"/>
      <c r="G10" s="111"/>
    </row>
    <row r="11" spans="1:7" ht="45" customHeight="1" x14ac:dyDescent="0.25">
      <c r="A11" s="60">
        <v>4.5999999999999996</v>
      </c>
      <c r="B11" s="81">
        <v>4.3</v>
      </c>
      <c r="C11" s="26" t="s">
        <v>158</v>
      </c>
      <c r="D11" s="60"/>
      <c r="E11" s="27"/>
      <c r="F11" s="27"/>
      <c r="G11" s="27" t="s">
        <v>159</v>
      </c>
    </row>
    <row r="12" spans="1:7" ht="63.75" x14ac:dyDescent="0.25">
      <c r="A12" s="60">
        <v>4.7</v>
      </c>
      <c r="B12" s="81">
        <v>4.3</v>
      </c>
      <c r="C12" s="26" t="s">
        <v>160</v>
      </c>
      <c r="D12" s="60"/>
      <c r="E12" s="27"/>
      <c r="F12" s="27"/>
      <c r="G12" s="27" t="s">
        <v>159</v>
      </c>
    </row>
    <row r="13" spans="1:7" s="46" customFormat="1" ht="25.5" x14ac:dyDescent="0.25">
      <c r="A13" s="65">
        <v>4.8</v>
      </c>
      <c r="B13" s="81" t="s">
        <v>161</v>
      </c>
      <c r="C13" s="45" t="s">
        <v>162</v>
      </c>
      <c r="D13" s="65"/>
      <c r="E13" s="45"/>
      <c r="F13" s="45"/>
      <c r="G13" s="45"/>
    </row>
    <row r="14" spans="1:7" ht="38.25" x14ac:dyDescent="0.25">
      <c r="A14" s="60">
        <v>4.9000000000000004</v>
      </c>
      <c r="B14" s="81" t="s">
        <v>163</v>
      </c>
      <c r="C14" s="27" t="s">
        <v>164</v>
      </c>
      <c r="D14" s="60"/>
      <c r="E14" s="27"/>
      <c r="F14" s="27"/>
      <c r="G14" s="27"/>
    </row>
    <row r="15" spans="1:7" ht="51" x14ac:dyDescent="0.25">
      <c r="A15" s="61" t="s">
        <v>165</v>
      </c>
      <c r="B15" s="81" t="s">
        <v>166</v>
      </c>
      <c r="C15" s="27" t="s">
        <v>167</v>
      </c>
      <c r="D15" s="60"/>
      <c r="E15" s="27"/>
      <c r="F15" s="27"/>
      <c r="G15" s="27"/>
    </row>
    <row r="16" spans="1:7" ht="38.25" x14ac:dyDescent="0.25">
      <c r="A16" s="60">
        <v>4.1100000000000003</v>
      </c>
      <c r="B16" s="81" t="s">
        <v>168</v>
      </c>
      <c r="C16" s="27" t="s">
        <v>169</v>
      </c>
      <c r="D16" s="60"/>
      <c r="E16" s="27"/>
      <c r="F16" s="27"/>
      <c r="G16" s="27"/>
    </row>
    <row r="17" spans="1:7" ht="25.5" x14ac:dyDescent="0.25">
      <c r="A17" s="60">
        <v>4.12</v>
      </c>
      <c r="B17" s="81" t="s">
        <v>168</v>
      </c>
      <c r="C17" s="27" t="s">
        <v>170</v>
      </c>
      <c r="D17" s="60"/>
      <c r="E17" s="27"/>
      <c r="F17" s="27"/>
      <c r="G17" s="27"/>
    </row>
    <row r="18" spans="1:7" ht="25.5" x14ac:dyDescent="0.25">
      <c r="A18" s="60">
        <v>4.13</v>
      </c>
      <c r="B18" s="81" t="s">
        <v>168</v>
      </c>
      <c r="C18" s="27" t="s">
        <v>171</v>
      </c>
      <c r="D18" s="60"/>
      <c r="E18" s="27"/>
      <c r="F18" s="27"/>
      <c r="G18" s="27"/>
    </row>
    <row r="19" spans="1:7" ht="41.25" customHeight="1" x14ac:dyDescent="0.25">
      <c r="A19" s="60">
        <v>4.1399999999999997</v>
      </c>
      <c r="B19" s="81" t="s">
        <v>168</v>
      </c>
      <c r="C19" s="27" t="s">
        <v>172</v>
      </c>
      <c r="D19" s="60"/>
      <c r="E19" s="27"/>
      <c r="F19" s="27"/>
      <c r="G19" s="27"/>
    </row>
    <row r="20" spans="1:7" ht="38.25" x14ac:dyDescent="0.25">
      <c r="A20" s="60">
        <v>4.1500000000000004</v>
      </c>
      <c r="B20" s="81" t="s">
        <v>173</v>
      </c>
      <c r="C20" s="26" t="s">
        <v>174</v>
      </c>
      <c r="D20" s="60"/>
      <c r="E20" s="27"/>
      <c r="F20" s="27"/>
      <c r="G20" s="27" t="s">
        <v>175</v>
      </c>
    </row>
    <row r="21" spans="1:7" ht="51" x14ac:dyDescent="0.25">
      <c r="A21" s="60">
        <v>4.16</v>
      </c>
      <c r="B21" s="81">
        <v>4.5</v>
      </c>
      <c r="C21" s="26" t="s">
        <v>176</v>
      </c>
      <c r="D21" s="60"/>
      <c r="E21" s="27"/>
      <c r="F21" s="27"/>
      <c r="G21" s="27"/>
    </row>
    <row r="22" spans="1:7" ht="15" customHeight="1" x14ac:dyDescent="0.25">
      <c r="A22" s="104" t="s">
        <v>76</v>
      </c>
      <c r="B22" s="105"/>
      <c r="C22" s="105"/>
      <c r="D22" s="105"/>
      <c r="E22" s="105"/>
      <c r="F22" s="105"/>
      <c r="G22" s="106"/>
    </row>
    <row r="23" spans="1:7" ht="63.75" x14ac:dyDescent="0.25">
      <c r="A23" s="60">
        <v>4.17</v>
      </c>
      <c r="B23" s="80">
        <v>4.5999999999999996</v>
      </c>
      <c r="C23" s="26" t="s">
        <v>177</v>
      </c>
      <c r="D23" s="60"/>
      <c r="E23" s="27"/>
      <c r="F23" s="27"/>
      <c r="G23" s="27"/>
    </row>
    <row r="24" spans="1:7" ht="38.25" x14ac:dyDescent="0.25">
      <c r="A24" s="60">
        <v>4.18</v>
      </c>
      <c r="B24" s="80">
        <v>4.7</v>
      </c>
      <c r="C24" s="26" t="s">
        <v>78</v>
      </c>
      <c r="D24" s="60"/>
      <c r="E24" s="27"/>
      <c r="F24" s="27"/>
      <c r="G24" s="27" t="s">
        <v>79</v>
      </c>
    </row>
    <row r="26" spans="1:7" x14ac:dyDescent="0.25">
      <c r="C26" s="29"/>
    </row>
  </sheetData>
  <mergeCells count="4">
    <mergeCell ref="A2:E2"/>
    <mergeCell ref="A10:G10"/>
    <mergeCell ref="A22:G22"/>
    <mergeCell ref="A3:G3"/>
  </mergeCells>
  <conditionalFormatting sqref="D13">
    <cfRule type="cellIs" dxfId="145" priority="106" operator="equal">
      <formula>"No"</formula>
    </cfRule>
    <cfRule type="cellIs" dxfId="144" priority="107" operator="equal">
      <formula>"Yes"</formula>
    </cfRule>
    <cfRule type="expression" dxfId="143" priority="108">
      <formula>"""Yes"""</formula>
    </cfRule>
  </conditionalFormatting>
  <conditionalFormatting sqref="D12">
    <cfRule type="cellIs" dxfId="142" priority="109" operator="equal">
      <formula>"No"</formula>
    </cfRule>
    <cfRule type="cellIs" dxfId="141" priority="110" operator="equal">
      <formula>"Yes"</formula>
    </cfRule>
    <cfRule type="expression" dxfId="140" priority="111">
      <formula>"""Yes"""</formula>
    </cfRule>
  </conditionalFormatting>
  <conditionalFormatting sqref="D17:D19">
    <cfRule type="cellIs" dxfId="139" priority="103" operator="equal">
      <formula>"No"</formula>
    </cfRule>
    <cfRule type="cellIs" dxfId="138" priority="104" operator="equal">
      <formula>"Yes"</formula>
    </cfRule>
    <cfRule type="expression" dxfId="137" priority="105">
      <formula>"""Yes"""</formula>
    </cfRule>
  </conditionalFormatting>
  <conditionalFormatting sqref="D20:D21">
    <cfRule type="cellIs" dxfId="136" priority="100" operator="equal">
      <formula>"No"</formula>
    </cfRule>
    <cfRule type="cellIs" dxfId="135" priority="101" operator="equal">
      <formula>"Yes"</formula>
    </cfRule>
    <cfRule type="expression" dxfId="134" priority="102">
      <formula>"""Yes"""</formula>
    </cfRule>
  </conditionalFormatting>
  <conditionalFormatting sqref="D5">
    <cfRule type="cellIs" dxfId="133" priority="79" operator="equal">
      <formula>"No"</formula>
    </cfRule>
    <cfRule type="cellIs" dxfId="132" priority="80" operator="equal">
      <formula>"Yes"</formula>
    </cfRule>
    <cfRule type="expression" dxfId="131" priority="81">
      <formula>"""Yes"""</formula>
    </cfRule>
  </conditionalFormatting>
  <conditionalFormatting sqref="D6">
    <cfRule type="cellIs" dxfId="130" priority="76" operator="equal">
      <formula>"No"</formula>
    </cfRule>
    <cfRule type="cellIs" dxfId="129" priority="77" operator="equal">
      <formula>"Yes"</formula>
    </cfRule>
    <cfRule type="expression" dxfId="128" priority="78">
      <formula>"""Yes"""</formula>
    </cfRule>
  </conditionalFormatting>
  <conditionalFormatting sqref="D7">
    <cfRule type="cellIs" dxfId="127" priority="73" operator="equal">
      <formula>"No"</formula>
    </cfRule>
    <cfRule type="cellIs" dxfId="126" priority="74" operator="equal">
      <formula>"Yes"</formula>
    </cfRule>
    <cfRule type="expression" dxfId="125" priority="75">
      <formula>"""Yes"""</formula>
    </cfRule>
  </conditionalFormatting>
  <conditionalFormatting sqref="D8">
    <cfRule type="cellIs" dxfId="124" priority="70" operator="equal">
      <formula>"No"</formula>
    </cfRule>
    <cfRule type="cellIs" dxfId="123" priority="71" operator="equal">
      <formula>"Yes"</formula>
    </cfRule>
    <cfRule type="expression" dxfId="122" priority="72">
      <formula>"""Yes"""</formula>
    </cfRule>
  </conditionalFormatting>
  <conditionalFormatting sqref="D9">
    <cfRule type="cellIs" dxfId="121" priority="67" operator="equal">
      <formula>"No"</formula>
    </cfRule>
    <cfRule type="cellIs" dxfId="120" priority="68" operator="equal">
      <formula>"Yes"</formula>
    </cfRule>
    <cfRule type="expression" dxfId="119" priority="69">
      <formula>"""Yes"""</formula>
    </cfRule>
  </conditionalFormatting>
  <conditionalFormatting sqref="D11">
    <cfRule type="cellIs" dxfId="118" priority="64" operator="equal">
      <formula>"No"</formula>
    </cfRule>
    <cfRule type="cellIs" dxfId="117" priority="65" operator="equal">
      <formula>"Yes"</formula>
    </cfRule>
    <cfRule type="expression" dxfId="116" priority="66">
      <formula>"""Yes"""</formula>
    </cfRule>
  </conditionalFormatting>
  <conditionalFormatting sqref="D23">
    <cfRule type="expression" dxfId="115" priority="59">
      <formula>D23="No"</formula>
    </cfRule>
    <cfRule type="expression" dxfId="114" priority="60">
      <formula>D23="Yes"</formula>
    </cfRule>
  </conditionalFormatting>
  <conditionalFormatting sqref="D14">
    <cfRule type="cellIs" dxfId="113" priority="54" operator="equal">
      <formula>"No"</formula>
    </cfRule>
    <cfRule type="cellIs" dxfId="112" priority="55" operator="equal">
      <formula>"Yes"</formula>
    </cfRule>
    <cfRule type="expression" dxfId="111" priority="56">
      <formula>"""Yes"""</formula>
    </cfRule>
  </conditionalFormatting>
  <conditionalFormatting sqref="D15">
    <cfRule type="cellIs" dxfId="110" priority="51" operator="equal">
      <formula>"No"</formula>
    </cfRule>
    <cfRule type="cellIs" dxfId="109" priority="52" operator="equal">
      <formula>"Yes"</formula>
    </cfRule>
    <cfRule type="expression" dxfId="108" priority="53">
      <formula>"""Yes"""</formula>
    </cfRule>
  </conditionalFormatting>
  <conditionalFormatting sqref="D16">
    <cfRule type="cellIs" dxfId="107" priority="48" operator="equal">
      <formula>"No"</formula>
    </cfRule>
    <cfRule type="cellIs" dxfId="106" priority="49" operator="equal">
      <formula>"Yes"</formula>
    </cfRule>
    <cfRule type="expression" dxfId="105" priority="50">
      <formula>"""Yes"""</formula>
    </cfRule>
  </conditionalFormatting>
  <conditionalFormatting sqref="D24">
    <cfRule type="expression" dxfId="104" priority="31">
      <formula>D24="No"</formula>
    </cfRule>
    <cfRule type="expression" dxfId="103" priority="32">
      <formula>D24="Yes"</formula>
    </cfRule>
  </conditionalFormatting>
  <conditionalFormatting sqref="D2">
    <cfRule type="expression" dxfId="102" priority="18">
      <formula>D2="No"</formula>
    </cfRule>
    <cfRule type="expression" dxfId="101" priority="19">
      <formula>D2="Yes"</formula>
    </cfRule>
  </conditionalFormatting>
  <conditionalFormatting sqref="D4">
    <cfRule type="expression" dxfId="100" priority="16">
      <formula>D4="No"</formula>
    </cfRule>
    <cfRule type="expression" dxfId="99" priority="17">
      <formula>D4="Yes"</formula>
    </cfRule>
  </conditionalFormatting>
  <conditionalFormatting sqref="D22">
    <cfRule type="expression" dxfId="98" priority="1">
      <formula>D22="No"</formula>
    </cfRule>
    <cfRule type="expression" dxfId="97" priority="2">
      <formula>D22="Yes"</formula>
    </cfRule>
  </conditionalFormatting>
  <dataValidations count="2">
    <dataValidation type="list" allowBlank="1" showInputMessage="1" showErrorMessage="1" sqref="D22" xr:uid="{20129C6B-6CB5-47EC-963C-1ECAD66C387A}">
      <formula1>"Yes, No"</formula1>
    </dataValidation>
    <dataValidation type="list" allowBlank="1" showInputMessage="1" showErrorMessage="1" sqref="D5:D9 D11:D21 D23:D24" xr:uid="{00000000-0002-0000-0500-000001000000}">
      <formula1>"Yes, No, N/A"</formula1>
    </dataValidation>
  </dataValidations>
  <pageMargins left="0.2" right="0.2" top="0.5" bottom="0.5" header="0" footer="0.25"/>
  <pageSetup orientation="landscape" r:id="rId1"/>
  <headerFooter>
    <oddFooter>&amp;C&amp;A - Page &amp;P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3" id="{836F66B9-FAEB-4D1D-82B3-F9017263331E}">
            <xm:f>('System Info'!$B$11="Public")</xm:f>
            <x14:dxf>
              <font>
                <color theme="0"/>
              </font>
              <fill>
                <patternFill patternType="solid">
                  <fgColor auto="1"/>
                  <bgColor rgb="FF92D050"/>
                </patternFill>
              </fill>
            </x14:dxf>
          </x14:cfRule>
          <x14:cfRule type="expression" priority="4" id="{2DAF95A0-FE9E-4113-AFE3-F85D521CB3D5}">
            <xm:f>('System Info'!$B$11="Internal")</xm:f>
            <x14:dxf>
              <font>
                <color theme="0"/>
              </font>
              <fill>
                <patternFill patternType="solid">
                  <fgColor auto="1"/>
                  <bgColor theme="7"/>
                </patternFill>
              </fill>
            </x14:dxf>
          </x14:cfRule>
          <x14:cfRule type="expression" priority="6" id="{4A93D1F1-92EB-46D1-849E-0F90151D6286}">
            <xm:f>('System Info'!$B$11="Highly Confidential")</xm:f>
            <x14:dxf>
              <font>
                <color theme="0"/>
              </font>
              <fill>
                <patternFill patternType="solid">
                  <fgColor auto="1"/>
                  <bgColor rgb="FFFF0000"/>
                </patternFill>
              </fill>
            </x14:dxf>
          </x14:cfRule>
          <xm:sqref>G2</xm:sqref>
        </x14:conditionalFormatting>
        <x14:conditionalFormatting xmlns:xm="http://schemas.microsoft.com/office/excel/2006/main">
          <x14:cfRule type="expression" priority="5" id="{777C5868-B5A5-4D02-A33F-47DC750C9178}">
            <xm:f>('System Info'!$B$11="Confidential")</xm:f>
            <x14:dxf>
              <font>
                <color theme="0"/>
              </font>
              <fill>
                <patternFill patternType="solid">
                  <fgColor auto="1"/>
                  <bgColor theme="5"/>
                </patternFill>
              </fill>
            </x14:dxf>
          </x14:cfRule>
          <xm:sqref>G2</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7"/>
  <sheetViews>
    <sheetView zoomScale="140" zoomScaleNormal="140" workbookViewId="0">
      <pane ySplit="4" topLeftCell="A5" activePane="bottomLeft" state="frozen"/>
      <selection activeCell="E7" sqref="E7"/>
      <selection pane="bottomLeft" activeCell="H3" sqref="H3"/>
    </sheetView>
  </sheetViews>
  <sheetFormatPr defaultColWidth="9.140625" defaultRowHeight="12.75" x14ac:dyDescent="0.2"/>
  <cols>
    <col min="1" max="1" width="5.28515625" style="34" customWidth="1"/>
    <col min="2" max="2" width="5.42578125" style="34" customWidth="1"/>
    <col min="3" max="3" width="30.140625" style="28" customWidth="1"/>
    <col min="4" max="4" width="4.28515625" style="43" customWidth="1"/>
    <col min="5" max="7" width="30.140625" style="28" customWidth="1"/>
    <col min="8" max="12" width="9.140625" style="5"/>
    <col min="13" max="13" width="10" style="5" customWidth="1"/>
    <col min="14" max="14" width="9.140625" style="5" customWidth="1"/>
    <col min="15" max="15" width="9.7109375" style="5" customWidth="1"/>
    <col min="16" max="16384" width="9.140625" style="5"/>
  </cols>
  <sheetData>
    <row r="1" spans="1:7" s="8" customFormat="1" ht="18.75" x14ac:dyDescent="0.2">
      <c r="A1" s="49" t="s">
        <v>50</v>
      </c>
      <c r="B1" s="33"/>
      <c r="C1" s="31"/>
      <c r="D1" s="68"/>
      <c r="E1" s="50" t="s">
        <v>13</v>
      </c>
      <c r="G1" s="48" t="str">
        <f>'System Info'!D3</f>
        <v>Version 4/13/2020</v>
      </c>
    </row>
    <row r="2" spans="1:7" s="8" customFormat="1" x14ac:dyDescent="0.2">
      <c r="A2" s="103" t="str">
        <f>CONCATENATE("5. Cloud SaaS - PaaS    |","Application/Service: ",'System Info'!B7)</f>
        <v>5. Cloud SaaS - PaaS    |Application/Service: Great System</v>
      </c>
      <c r="B2" s="103"/>
      <c r="C2" s="103"/>
      <c r="D2" s="103"/>
      <c r="E2" s="103"/>
      <c r="F2" s="63" t="s">
        <v>41</v>
      </c>
      <c r="G2" s="62" t="str">
        <f>'System Info'!B11</f>
        <v>Confidential</v>
      </c>
    </row>
    <row r="3" spans="1:7" s="8" customFormat="1" ht="111.75" customHeight="1" x14ac:dyDescent="0.2">
      <c r="A3" s="107" t="s">
        <v>178</v>
      </c>
      <c r="B3" s="108"/>
      <c r="C3" s="108"/>
      <c r="D3" s="108"/>
      <c r="E3" s="108"/>
      <c r="F3" s="108"/>
      <c r="G3" s="109"/>
    </row>
    <row r="4" spans="1:7" s="8" customFormat="1" ht="25.5" x14ac:dyDescent="0.2">
      <c r="A4" s="44" t="s">
        <v>52</v>
      </c>
      <c r="B4" s="44" t="s">
        <v>53</v>
      </c>
      <c r="C4" s="44" t="s">
        <v>54</v>
      </c>
      <c r="D4" s="44" t="s">
        <v>55</v>
      </c>
      <c r="E4" s="44" t="s">
        <v>56</v>
      </c>
      <c r="F4" s="44" t="s">
        <v>57</v>
      </c>
      <c r="G4" s="44" t="s">
        <v>58</v>
      </c>
    </row>
    <row r="5" spans="1:7" ht="51" x14ac:dyDescent="0.2">
      <c r="A5" s="60">
        <v>5.0999999999999996</v>
      </c>
      <c r="B5" s="79">
        <v>5.0999999999999996</v>
      </c>
      <c r="C5" s="27" t="s">
        <v>179</v>
      </c>
      <c r="D5" s="60" t="s">
        <v>289</v>
      </c>
      <c r="E5" s="27" t="s">
        <v>329</v>
      </c>
      <c r="F5" s="27"/>
      <c r="G5" s="27"/>
    </row>
    <row r="6" spans="1:7" ht="51" x14ac:dyDescent="0.2">
      <c r="A6" s="60">
        <v>5.2</v>
      </c>
      <c r="B6" s="79">
        <v>5.2</v>
      </c>
      <c r="C6" s="26" t="s">
        <v>180</v>
      </c>
      <c r="D6" s="60" t="s">
        <v>289</v>
      </c>
      <c r="E6" s="27" t="s">
        <v>330</v>
      </c>
      <c r="F6" s="27"/>
      <c r="G6" s="27"/>
    </row>
    <row r="7" spans="1:7" ht="38.25" x14ac:dyDescent="0.2">
      <c r="A7" s="60">
        <v>5.3</v>
      </c>
      <c r="B7" s="79">
        <v>5.2</v>
      </c>
      <c r="C7" s="26" t="s">
        <v>181</v>
      </c>
      <c r="D7" s="60" t="s">
        <v>289</v>
      </c>
      <c r="E7" s="27" t="s">
        <v>331</v>
      </c>
      <c r="F7" s="27"/>
      <c r="G7" s="27"/>
    </row>
    <row r="8" spans="1:7" ht="38.25" x14ac:dyDescent="0.2">
      <c r="A8" s="60">
        <v>5.4</v>
      </c>
      <c r="B8" s="79" t="s">
        <v>182</v>
      </c>
      <c r="C8" s="26" t="s">
        <v>183</v>
      </c>
      <c r="D8" s="60" t="s">
        <v>299</v>
      </c>
      <c r="E8" s="27" t="s">
        <v>333</v>
      </c>
      <c r="F8" s="27"/>
      <c r="G8" s="27"/>
    </row>
    <row r="9" spans="1:7" ht="38.25" x14ac:dyDescent="0.2">
      <c r="A9" s="60">
        <v>5.5</v>
      </c>
      <c r="B9" s="79" t="s">
        <v>184</v>
      </c>
      <c r="C9" s="26" t="s">
        <v>185</v>
      </c>
      <c r="D9" s="60" t="s">
        <v>289</v>
      </c>
      <c r="E9" s="27" t="s">
        <v>332</v>
      </c>
      <c r="F9" s="27"/>
      <c r="G9" s="27"/>
    </row>
    <row r="10" spans="1:7" ht="38.25" x14ac:dyDescent="0.2">
      <c r="A10" s="60">
        <v>5.6</v>
      </c>
      <c r="B10" s="79">
        <v>5.4</v>
      </c>
      <c r="C10" s="26" t="s">
        <v>186</v>
      </c>
      <c r="D10" s="60" t="s">
        <v>299</v>
      </c>
      <c r="E10" s="27" t="s">
        <v>334</v>
      </c>
      <c r="F10" s="27"/>
      <c r="G10" s="27"/>
    </row>
    <row r="11" spans="1:7" ht="12.75" customHeight="1" x14ac:dyDescent="0.2">
      <c r="A11" s="110" t="s">
        <v>106</v>
      </c>
      <c r="B11" s="111"/>
      <c r="C11" s="111"/>
      <c r="D11" s="111"/>
      <c r="E11" s="111"/>
      <c r="F11" s="111"/>
      <c r="G11" s="111"/>
    </row>
    <row r="12" spans="1:7" ht="76.5" x14ac:dyDescent="0.2">
      <c r="A12" s="60">
        <v>5.7</v>
      </c>
      <c r="B12" s="81">
        <v>5.5</v>
      </c>
      <c r="C12" s="26" t="s">
        <v>187</v>
      </c>
      <c r="D12" s="60"/>
      <c r="E12" s="27"/>
      <c r="F12" s="27"/>
      <c r="G12" s="27" t="s">
        <v>188</v>
      </c>
    </row>
    <row r="13" spans="1:7" ht="63.75" x14ac:dyDescent="0.2">
      <c r="A13" s="60">
        <v>5.8</v>
      </c>
      <c r="B13" s="81">
        <v>5.6</v>
      </c>
      <c r="C13" s="26" t="s">
        <v>189</v>
      </c>
      <c r="D13" s="60"/>
      <c r="E13" s="27"/>
      <c r="F13" s="27"/>
      <c r="G13" s="47" t="s">
        <v>190</v>
      </c>
    </row>
    <row r="14" spans="1:7" ht="25.5" x14ac:dyDescent="0.2">
      <c r="A14" s="60">
        <v>5.9</v>
      </c>
      <c r="B14" s="81" t="s">
        <v>191</v>
      </c>
      <c r="C14" s="27" t="s">
        <v>192</v>
      </c>
      <c r="D14" s="60"/>
      <c r="E14" s="27"/>
      <c r="F14" s="27"/>
      <c r="G14" s="27" t="s">
        <v>193</v>
      </c>
    </row>
    <row r="15" spans="1:7" ht="63.75" x14ac:dyDescent="0.2">
      <c r="A15" s="61" t="s">
        <v>194</v>
      </c>
      <c r="B15" s="81" t="s">
        <v>195</v>
      </c>
      <c r="C15" s="26" t="s">
        <v>196</v>
      </c>
      <c r="D15" s="60"/>
      <c r="E15" s="27"/>
      <c r="F15" s="27"/>
      <c r="G15" s="27" t="s">
        <v>197</v>
      </c>
    </row>
    <row r="16" spans="1:7" ht="51" x14ac:dyDescent="0.2">
      <c r="A16" s="61">
        <v>5.1100000000000003</v>
      </c>
      <c r="B16" s="81">
        <v>5.8</v>
      </c>
      <c r="C16" s="26" t="s">
        <v>198</v>
      </c>
      <c r="D16" s="60"/>
      <c r="E16" s="26"/>
      <c r="F16" s="27"/>
      <c r="G16" s="27" t="s">
        <v>199</v>
      </c>
    </row>
    <row r="17" spans="1:7" ht="51" x14ac:dyDescent="0.2">
      <c r="A17" s="60">
        <v>5.12</v>
      </c>
      <c r="B17" s="81">
        <v>5.8</v>
      </c>
      <c r="C17" s="26" t="s">
        <v>200</v>
      </c>
      <c r="D17" s="60"/>
      <c r="E17" s="27"/>
      <c r="F17" s="27"/>
      <c r="G17" s="27" t="s">
        <v>199</v>
      </c>
    </row>
    <row r="18" spans="1:7" ht="12.75" customHeight="1" x14ac:dyDescent="0.2">
      <c r="A18" s="104" t="s">
        <v>76</v>
      </c>
      <c r="B18" s="105"/>
      <c r="C18" s="105"/>
      <c r="D18" s="105"/>
      <c r="E18" s="105"/>
      <c r="F18" s="105"/>
      <c r="G18" s="106"/>
    </row>
    <row r="19" spans="1:7" ht="38.25" x14ac:dyDescent="0.2">
      <c r="A19" s="60">
        <v>5.13</v>
      </c>
      <c r="B19" s="80">
        <v>5.9</v>
      </c>
      <c r="C19" s="26" t="s">
        <v>201</v>
      </c>
      <c r="D19" s="60"/>
      <c r="E19" s="27"/>
      <c r="F19" s="27"/>
      <c r="G19" s="27"/>
    </row>
    <row r="20" spans="1:7" ht="38.25" x14ac:dyDescent="0.2">
      <c r="A20" s="60">
        <v>5.14</v>
      </c>
      <c r="B20" s="80">
        <v>5.0999999999999996</v>
      </c>
      <c r="C20" s="26" t="s">
        <v>78</v>
      </c>
      <c r="D20" s="60"/>
      <c r="E20" s="27"/>
      <c r="F20" s="27"/>
      <c r="G20" s="27" t="s">
        <v>117</v>
      </c>
    </row>
    <row r="24" spans="1:7" x14ac:dyDescent="0.2">
      <c r="C24" s="29"/>
    </row>
    <row r="27" spans="1:7" x14ac:dyDescent="0.2">
      <c r="C27" s="29"/>
    </row>
  </sheetData>
  <mergeCells count="4">
    <mergeCell ref="A2:E2"/>
    <mergeCell ref="A11:G11"/>
    <mergeCell ref="A18:G18"/>
    <mergeCell ref="A3:G3"/>
  </mergeCells>
  <conditionalFormatting sqref="D14">
    <cfRule type="cellIs" dxfId="92" priority="84" operator="equal">
      <formula>"No"</formula>
    </cfRule>
    <cfRule type="cellIs" dxfId="91" priority="85" operator="equal">
      <formula>"Yes"</formula>
    </cfRule>
    <cfRule type="expression" dxfId="90" priority="86">
      <formula>"""Yes"""</formula>
    </cfRule>
  </conditionalFormatting>
  <conditionalFormatting sqref="D13">
    <cfRule type="cellIs" dxfId="89" priority="87" operator="equal">
      <formula>"No"</formula>
    </cfRule>
    <cfRule type="cellIs" dxfId="88" priority="88" operator="equal">
      <formula>"Yes"</formula>
    </cfRule>
    <cfRule type="expression" dxfId="87" priority="89">
      <formula>"""Yes"""</formula>
    </cfRule>
  </conditionalFormatting>
  <conditionalFormatting sqref="D5">
    <cfRule type="cellIs" dxfId="86" priority="75" operator="equal">
      <formula>"No"</formula>
    </cfRule>
    <cfRule type="cellIs" dxfId="85" priority="76" operator="equal">
      <formula>"Yes"</formula>
    </cfRule>
    <cfRule type="expression" dxfId="84" priority="77">
      <formula>"""Yes"""</formula>
    </cfRule>
  </conditionalFormatting>
  <conditionalFormatting sqref="D6">
    <cfRule type="cellIs" dxfId="83" priority="72" operator="equal">
      <formula>"No"</formula>
    </cfRule>
    <cfRule type="cellIs" dxfId="82" priority="73" operator="equal">
      <formula>"Yes"</formula>
    </cfRule>
    <cfRule type="expression" dxfId="81" priority="74">
      <formula>"""Yes"""</formula>
    </cfRule>
  </conditionalFormatting>
  <conditionalFormatting sqref="D7">
    <cfRule type="cellIs" dxfId="80" priority="69" operator="equal">
      <formula>"No"</formula>
    </cfRule>
    <cfRule type="cellIs" dxfId="79" priority="70" operator="equal">
      <formula>"Yes"</formula>
    </cfRule>
    <cfRule type="expression" dxfId="78" priority="71">
      <formula>"""Yes"""</formula>
    </cfRule>
  </conditionalFormatting>
  <conditionalFormatting sqref="D8:D9">
    <cfRule type="cellIs" dxfId="77" priority="66" operator="equal">
      <formula>"No"</formula>
    </cfRule>
    <cfRule type="cellIs" dxfId="76" priority="67" operator="equal">
      <formula>"Yes"</formula>
    </cfRule>
    <cfRule type="expression" dxfId="75" priority="68">
      <formula>"""Yes"""</formula>
    </cfRule>
  </conditionalFormatting>
  <conditionalFormatting sqref="D10">
    <cfRule type="cellIs" dxfId="74" priority="63" operator="equal">
      <formula>"No"</formula>
    </cfRule>
    <cfRule type="cellIs" dxfId="73" priority="64" operator="equal">
      <formula>"Yes"</formula>
    </cfRule>
    <cfRule type="expression" dxfId="72" priority="65">
      <formula>"""Yes"""</formula>
    </cfRule>
  </conditionalFormatting>
  <conditionalFormatting sqref="D12">
    <cfRule type="cellIs" dxfId="71" priority="60" operator="equal">
      <formula>"No"</formula>
    </cfRule>
    <cfRule type="cellIs" dxfId="70" priority="61" operator="equal">
      <formula>"Yes"</formula>
    </cfRule>
    <cfRule type="expression" dxfId="69" priority="62">
      <formula>"""Yes"""</formula>
    </cfRule>
  </conditionalFormatting>
  <conditionalFormatting sqref="D19:D20">
    <cfRule type="expression" dxfId="68" priority="55">
      <formula>D19="No"</formula>
    </cfRule>
    <cfRule type="expression" dxfId="67" priority="56">
      <formula>D19="Yes"</formula>
    </cfRule>
  </conditionalFormatting>
  <conditionalFormatting sqref="D15:D16">
    <cfRule type="cellIs" dxfId="66" priority="50" operator="equal">
      <formula>"No"</formula>
    </cfRule>
    <cfRule type="cellIs" dxfId="65" priority="51" operator="equal">
      <formula>"Yes"</formula>
    </cfRule>
    <cfRule type="expression" dxfId="64" priority="52">
      <formula>"""Yes"""</formula>
    </cfRule>
  </conditionalFormatting>
  <conditionalFormatting sqref="D17">
    <cfRule type="cellIs" dxfId="63" priority="47" operator="equal">
      <formula>"No"</formula>
    </cfRule>
    <cfRule type="cellIs" dxfId="62" priority="48" operator="equal">
      <formula>"Yes"</formula>
    </cfRule>
    <cfRule type="expression" dxfId="61" priority="49">
      <formula>"""Yes"""</formula>
    </cfRule>
  </conditionalFormatting>
  <conditionalFormatting sqref="D2">
    <cfRule type="expression" dxfId="60" priority="18">
      <formula>D2="No"</formula>
    </cfRule>
    <cfRule type="expression" dxfId="59" priority="19">
      <formula>D2="Yes"</formula>
    </cfRule>
  </conditionalFormatting>
  <conditionalFormatting sqref="D4">
    <cfRule type="expression" dxfId="58" priority="16">
      <formula>D4="No"</formula>
    </cfRule>
    <cfRule type="expression" dxfId="57" priority="17">
      <formula>D4="Yes"</formula>
    </cfRule>
  </conditionalFormatting>
  <conditionalFormatting sqref="D18">
    <cfRule type="expression" dxfId="56" priority="1">
      <formula>D18="No"</formula>
    </cfRule>
    <cfRule type="expression" dxfId="55" priority="2">
      <formula>D18="Yes"</formula>
    </cfRule>
  </conditionalFormatting>
  <dataValidations count="2">
    <dataValidation type="list" allowBlank="1" showInputMessage="1" showErrorMessage="1" sqref="D18" xr:uid="{D4464D17-1FC4-48E3-8AE0-83727E808073}">
      <formula1>"Yes, No"</formula1>
    </dataValidation>
    <dataValidation type="list" allowBlank="1" showInputMessage="1" showErrorMessage="1" sqref="D5:D10 D12:D17 D19:D20" xr:uid="{00000000-0002-0000-0600-000001000000}">
      <formula1>"Yes, No, N/A"</formula1>
    </dataValidation>
  </dataValidations>
  <hyperlinks>
    <hyperlink ref="G13" r:id="rId1" xr:uid="{00000000-0004-0000-0600-000000000000}"/>
  </hyperlinks>
  <pageMargins left="0.2" right="0.2" top="0.5" bottom="0.5" header="0" footer="0.25"/>
  <pageSetup orientation="landscape" r:id="rId2"/>
  <headerFooter>
    <oddFooter>&amp;C&amp;A - Page &amp;P of &amp;N</oddFooter>
  </headerFooter>
  <legacyDrawingHF r:id="rId3"/>
  <extLst>
    <ext xmlns:x14="http://schemas.microsoft.com/office/spreadsheetml/2009/9/main" uri="{78C0D931-6437-407d-A8EE-F0AAD7539E65}">
      <x14:conditionalFormattings>
        <x14:conditionalFormatting xmlns:xm="http://schemas.microsoft.com/office/excel/2006/main">
          <x14:cfRule type="expression" priority="3" id="{5796B0F2-AA8A-4DC6-AC1F-810F23E9DC6D}">
            <xm:f>('System Info'!$B$11="Public")</xm:f>
            <x14:dxf>
              <font>
                <color theme="0"/>
              </font>
              <fill>
                <patternFill patternType="solid">
                  <fgColor auto="1"/>
                  <bgColor rgb="FF92D050"/>
                </patternFill>
              </fill>
            </x14:dxf>
          </x14:cfRule>
          <x14:cfRule type="expression" priority="4" id="{00764551-418A-4544-97AC-BD7F00B87353}">
            <xm:f>('System Info'!$B$11="Internal")</xm:f>
            <x14:dxf>
              <font>
                <color theme="0"/>
              </font>
              <fill>
                <patternFill patternType="solid">
                  <fgColor auto="1"/>
                  <bgColor theme="7"/>
                </patternFill>
              </fill>
            </x14:dxf>
          </x14:cfRule>
          <x14:cfRule type="expression" priority="6" id="{03AC86F4-87F4-4A76-9F4E-6356E782A06A}">
            <xm:f>('System Info'!$B$11="Highly Confidential")</xm:f>
            <x14:dxf>
              <font>
                <color theme="0"/>
              </font>
              <fill>
                <patternFill patternType="solid">
                  <fgColor auto="1"/>
                  <bgColor rgb="FFFF0000"/>
                </patternFill>
              </fill>
            </x14:dxf>
          </x14:cfRule>
          <xm:sqref>G2</xm:sqref>
        </x14:conditionalFormatting>
        <x14:conditionalFormatting xmlns:xm="http://schemas.microsoft.com/office/excel/2006/main">
          <x14:cfRule type="expression" priority="5" id="{0AD10998-2E3E-4383-BAFA-C771D85F8526}">
            <xm:f>('System Info'!$B$11="Confidential")</xm:f>
            <x14:dxf>
              <font>
                <color theme="0"/>
              </font>
              <fill>
                <patternFill patternType="solid">
                  <fgColor auto="1"/>
                  <bgColor theme="5"/>
                </patternFill>
              </fill>
            </x14:dxf>
          </x14:cfRule>
          <xm:sqref>G2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43"/>
  <sheetViews>
    <sheetView tabSelected="1" topLeftCell="A13" zoomScale="110" zoomScaleNormal="110" workbookViewId="0">
      <selection activeCell="J18" sqref="J18"/>
    </sheetView>
  </sheetViews>
  <sheetFormatPr defaultColWidth="9.140625" defaultRowHeight="14.1" customHeight="1" x14ac:dyDescent="0.2"/>
  <cols>
    <col min="1" max="1" width="5.28515625" style="34" customWidth="1"/>
    <col min="2" max="2" width="5.42578125" style="34" customWidth="1"/>
    <col min="3" max="3" width="74.140625" style="28" customWidth="1"/>
    <col min="4" max="4" width="4.28515625" style="72" customWidth="1"/>
    <col min="5" max="7" width="30.140625" style="28" customWidth="1"/>
    <col min="8" max="12" width="9.140625" style="5"/>
    <col min="13" max="13" width="10" style="5" customWidth="1"/>
    <col min="14" max="14" width="9.140625" style="5" customWidth="1"/>
    <col min="15" max="15" width="9.7109375" style="5" customWidth="1"/>
    <col min="16" max="16384" width="9.140625" style="5"/>
  </cols>
  <sheetData>
    <row r="1" spans="1:7" s="8" customFormat="1" ht="18.75" x14ac:dyDescent="0.2">
      <c r="A1" s="49" t="s">
        <v>50</v>
      </c>
      <c r="B1" s="33"/>
      <c r="C1" s="31"/>
      <c r="D1" s="66"/>
      <c r="E1" s="50" t="s">
        <v>13</v>
      </c>
      <c r="G1" s="48" t="str">
        <f>'System Info'!D3</f>
        <v>Version 4/13/2020</v>
      </c>
    </row>
    <row r="2" spans="1:7" s="8" customFormat="1" ht="12.75" x14ac:dyDescent="0.2">
      <c r="A2" s="103" t="str">
        <f>CONCATENATE(" 6. Cloud IaaS    |","    Application/Service: ",'System Info'!B7)</f>
        <v xml:space="preserve"> 6. Cloud IaaS    |    Application/Service: Great System</v>
      </c>
      <c r="B2" s="103"/>
      <c r="C2" s="103"/>
      <c r="D2" s="103"/>
      <c r="E2" s="103"/>
      <c r="F2" s="63" t="s">
        <v>41</v>
      </c>
      <c r="G2" s="62" t="str">
        <f>'System Info'!B11</f>
        <v>Confidential</v>
      </c>
    </row>
    <row r="3" spans="1:7" s="8" customFormat="1" ht="19.5" customHeight="1" x14ac:dyDescent="0.2">
      <c r="A3" s="107" t="s">
        <v>202</v>
      </c>
      <c r="B3" s="108"/>
      <c r="C3" s="108"/>
      <c r="D3" s="108"/>
      <c r="E3" s="108"/>
      <c r="F3" s="108"/>
      <c r="G3" s="109"/>
    </row>
    <row r="4" spans="1:7" s="8" customFormat="1" ht="25.5" x14ac:dyDescent="0.2">
      <c r="A4" s="44" t="s">
        <v>52</v>
      </c>
      <c r="B4" s="44" t="s">
        <v>53</v>
      </c>
      <c r="C4" s="44" t="s">
        <v>54</v>
      </c>
      <c r="D4" s="70" t="s">
        <v>55</v>
      </c>
      <c r="E4" s="44" t="s">
        <v>56</v>
      </c>
      <c r="F4" s="44" t="s">
        <v>57</v>
      </c>
      <c r="G4" s="44" t="s">
        <v>58</v>
      </c>
    </row>
    <row r="5" spans="1:7" ht="56.1" customHeight="1" x14ac:dyDescent="0.2">
      <c r="A5" s="60">
        <v>6.1</v>
      </c>
      <c r="B5" s="79">
        <v>6.1</v>
      </c>
      <c r="C5" s="26" t="s">
        <v>203</v>
      </c>
      <c r="D5" s="60" t="s">
        <v>289</v>
      </c>
      <c r="E5" s="27" t="s">
        <v>329</v>
      </c>
      <c r="F5" s="27"/>
      <c r="G5" s="27" t="s">
        <v>204</v>
      </c>
    </row>
    <row r="6" spans="1:7" ht="27.95" customHeight="1" x14ac:dyDescent="0.2">
      <c r="A6" s="60">
        <v>6.2</v>
      </c>
      <c r="B6" s="79">
        <v>6.2</v>
      </c>
      <c r="C6" s="26" t="s">
        <v>205</v>
      </c>
      <c r="D6" s="71" t="s">
        <v>289</v>
      </c>
      <c r="E6" s="27" t="s">
        <v>335</v>
      </c>
      <c r="F6" s="27"/>
      <c r="G6" s="27"/>
    </row>
    <row r="7" spans="1:7" ht="42" customHeight="1" x14ac:dyDescent="0.2">
      <c r="A7" s="60">
        <v>6.3</v>
      </c>
      <c r="B7" s="79" t="s">
        <v>206</v>
      </c>
      <c r="C7" s="26" t="s">
        <v>207</v>
      </c>
      <c r="D7" s="71" t="s">
        <v>289</v>
      </c>
      <c r="E7" s="27" t="s">
        <v>336</v>
      </c>
      <c r="F7" s="27"/>
      <c r="G7" s="27"/>
    </row>
    <row r="8" spans="1:7" ht="25.5" x14ac:dyDescent="0.2">
      <c r="A8" s="60">
        <v>6.4</v>
      </c>
      <c r="B8" s="79" t="s">
        <v>208</v>
      </c>
      <c r="C8" s="26" t="s">
        <v>209</v>
      </c>
      <c r="D8" s="71" t="s">
        <v>289</v>
      </c>
      <c r="E8" s="27" t="s">
        <v>337</v>
      </c>
      <c r="F8" s="27"/>
      <c r="G8" s="27"/>
    </row>
    <row r="9" spans="1:7" ht="38.25" x14ac:dyDescent="0.2">
      <c r="A9" s="60">
        <v>6.5</v>
      </c>
      <c r="B9" s="79" t="s">
        <v>210</v>
      </c>
      <c r="C9" s="26" t="s">
        <v>211</v>
      </c>
      <c r="D9" s="71" t="s">
        <v>299</v>
      </c>
      <c r="E9" s="27" t="s">
        <v>338</v>
      </c>
      <c r="F9" s="27"/>
      <c r="G9" s="27" t="s">
        <v>212</v>
      </c>
    </row>
    <row r="10" spans="1:7" ht="51" x14ac:dyDescent="0.2">
      <c r="A10" s="60">
        <v>6.6</v>
      </c>
      <c r="B10" s="79" t="s">
        <v>213</v>
      </c>
      <c r="C10" s="26" t="s">
        <v>214</v>
      </c>
      <c r="D10" s="71" t="s">
        <v>299</v>
      </c>
      <c r="E10" s="27" t="s">
        <v>339</v>
      </c>
      <c r="F10" s="27"/>
      <c r="G10" s="27"/>
    </row>
    <row r="11" spans="1:7" ht="51" x14ac:dyDescent="0.2">
      <c r="A11" s="60">
        <v>6.7</v>
      </c>
      <c r="B11" s="79" t="s">
        <v>215</v>
      </c>
      <c r="C11" s="26" t="s">
        <v>216</v>
      </c>
      <c r="D11" s="71" t="s">
        <v>299</v>
      </c>
      <c r="E11" s="27" t="s">
        <v>339</v>
      </c>
      <c r="F11" s="27"/>
      <c r="G11" s="27"/>
    </row>
    <row r="12" spans="1:7" ht="51" x14ac:dyDescent="0.2">
      <c r="A12" s="60">
        <v>6.8</v>
      </c>
      <c r="B12" s="79" t="s">
        <v>217</v>
      </c>
      <c r="C12" s="26" t="s">
        <v>218</v>
      </c>
      <c r="D12" s="71" t="s">
        <v>297</v>
      </c>
      <c r="E12" s="27" t="s">
        <v>340</v>
      </c>
      <c r="F12" s="27"/>
      <c r="G12" s="27"/>
    </row>
    <row r="13" spans="1:7" ht="63.75" x14ac:dyDescent="0.2">
      <c r="A13" s="60">
        <v>6.9</v>
      </c>
      <c r="B13" s="79" t="s">
        <v>219</v>
      </c>
      <c r="C13" s="26" t="s">
        <v>127</v>
      </c>
      <c r="D13" s="71" t="s">
        <v>299</v>
      </c>
      <c r="E13" s="27" t="s">
        <v>341</v>
      </c>
      <c r="F13" s="27"/>
      <c r="G13" s="27" t="s">
        <v>108</v>
      </c>
    </row>
    <row r="14" spans="1:7" ht="63.75" x14ac:dyDescent="0.2">
      <c r="A14" s="61" t="s">
        <v>220</v>
      </c>
      <c r="B14" s="79" t="s">
        <v>221</v>
      </c>
      <c r="C14" s="26" t="s">
        <v>222</v>
      </c>
      <c r="D14" s="71" t="s">
        <v>289</v>
      </c>
      <c r="E14" s="27" t="s">
        <v>342</v>
      </c>
      <c r="F14" s="27"/>
      <c r="G14" s="27" t="s">
        <v>223</v>
      </c>
    </row>
    <row r="15" spans="1:7" ht="38.25" x14ac:dyDescent="0.2">
      <c r="A15" s="60">
        <v>6.11</v>
      </c>
      <c r="B15" s="79" t="s">
        <v>224</v>
      </c>
      <c r="C15" s="26" t="s">
        <v>225</v>
      </c>
      <c r="D15" s="71" t="s">
        <v>289</v>
      </c>
      <c r="E15" s="27" t="s">
        <v>343</v>
      </c>
      <c r="F15" s="27"/>
      <c r="G15" s="27"/>
    </row>
    <row r="16" spans="1:7" ht="38.25" x14ac:dyDescent="0.2">
      <c r="A16" s="60">
        <v>6.12</v>
      </c>
      <c r="B16" s="79" t="s">
        <v>226</v>
      </c>
      <c r="C16" s="26" t="s">
        <v>227</v>
      </c>
      <c r="D16" s="71" t="s">
        <v>299</v>
      </c>
      <c r="E16" s="27" t="s">
        <v>344</v>
      </c>
      <c r="F16" s="27"/>
      <c r="G16" s="27"/>
    </row>
    <row r="17" spans="1:7" ht="25.5" x14ac:dyDescent="0.2">
      <c r="A17" s="60">
        <v>6.13</v>
      </c>
      <c r="B17" s="79" t="s">
        <v>228</v>
      </c>
      <c r="C17" s="26" t="s">
        <v>229</v>
      </c>
      <c r="D17" s="71" t="s">
        <v>289</v>
      </c>
      <c r="E17" s="27" t="s">
        <v>345</v>
      </c>
      <c r="F17" s="27"/>
      <c r="G17" s="27"/>
    </row>
    <row r="18" spans="1:7" ht="38.25" x14ac:dyDescent="0.2">
      <c r="A18" s="60">
        <v>6.14</v>
      </c>
      <c r="B18" s="79" t="s">
        <v>230</v>
      </c>
      <c r="C18" s="26" t="s">
        <v>231</v>
      </c>
      <c r="D18" s="71" t="s">
        <v>289</v>
      </c>
      <c r="E18" s="27" t="s">
        <v>346</v>
      </c>
      <c r="F18" s="27"/>
      <c r="G18" s="27"/>
    </row>
    <row r="19" spans="1:7" ht="25.5" x14ac:dyDescent="0.2">
      <c r="A19" s="60">
        <v>6.15</v>
      </c>
      <c r="B19" s="79" t="s">
        <v>232</v>
      </c>
      <c r="C19" s="26" t="s">
        <v>233</v>
      </c>
      <c r="D19" s="71" t="s">
        <v>289</v>
      </c>
      <c r="E19" s="27" t="s">
        <v>347</v>
      </c>
      <c r="F19" s="27"/>
      <c r="G19" s="27"/>
    </row>
    <row r="20" spans="1:7" ht="51" x14ac:dyDescent="0.2">
      <c r="A20" s="60">
        <v>6.16</v>
      </c>
      <c r="B20" s="79">
        <v>6.6</v>
      </c>
      <c r="C20" s="26" t="s">
        <v>234</v>
      </c>
      <c r="D20" s="71" t="s">
        <v>299</v>
      </c>
      <c r="E20" s="27" t="s">
        <v>348</v>
      </c>
      <c r="F20" s="27"/>
      <c r="G20" s="27"/>
    </row>
    <row r="21" spans="1:7" ht="25.5" x14ac:dyDescent="0.2">
      <c r="A21" s="60">
        <v>6.17</v>
      </c>
      <c r="B21" s="79" t="s">
        <v>235</v>
      </c>
      <c r="C21" s="27" t="s">
        <v>236</v>
      </c>
      <c r="D21" s="71" t="s">
        <v>289</v>
      </c>
      <c r="E21" s="27" t="s">
        <v>349</v>
      </c>
      <c r="F21" s="27"/>
      <c r="G21" s="27"/>
    </row>
    <row r="22" spans="1:7" ht="25.5" x14ac:dyDescent="0.2">
      <c r="A22" s="60">
        <v>6.18</v>
      </c>
      <c r="B22" s="79" t="s">
        <v>237</v>
      </c>
      <c r="C22" s="27" t="s">
        <v>238</v>
      </c>
      <c r="D22" s="71" t="s">
        <v>289</v>
      </c>
      <c r="E22" s="27" t="s">
        <v>350</v>
      </c>
      <c r="F22" s="27"/>
      <c r="G22" s="27"/>
    </row>
    <row r="23" spans="1:7" ht="38.25" x14ac:dyDescent="0.2">
      <c r="A23" s="61">
        <v>6.19</v>
      </c>
      <c r="B23" s="79" t="s">
        <v>239</v>
      </c>
      <c r="C23" s="26" t="s">
        <v>240</v>
      </c>
      <c r="D23" s="71" t="s">
        <v>289</v>
      </c>
      <c r="E23" s="27" t="s">
        <v>351</v>
      </c>
      <c r="F23" s="27"/>
      <c r="G23" s="27"/>
    </row>
    <row r="24" spans="1:7" ht="25.5" x14ac:dyDescent="0.2">
      <c r="A24" s="61" t="s">
        <v>241</v>
      </c>
      <c r="B24" s="79" t="s">
        <v>239</v>
      </c>
      <c r="C24" s="26" t="s">
        <v>242</v>
      </c>
      <c r="D24" s="71" t="s">
        <v>297</v>
      </c>
      <c r="E24" s="27" t="s">
        <v>352</v>
      </c>
      <c r="F24" s="27"/>
      <c r="G24" s="27"/>
    </row>
    <row r="25" spans="1:7" ht="25.5" x14ac:dyDescent="0.2">
      <c r="A25" s="60">
        <v>6.21</v>
      </c>
      <c r="B25" s="79" t="s">
        <v>239</v>
      </c>
      <c r="C25" s="26" t="s">
        <v>243</v>
      </c>
      <c r="D25" s="71" t="s">
        <v>297</v>
      </c>
      <c r="E25" s="27" t="s">
        <v>352</v>
      </c>
      <c r="F25" s="27"/>
      <c r="G25" s="27"/>
    </row>
    <row r="26" spans="1:7" ht="25.5" x14ac:dyDescent="0.2">
      <c r="A26" s="60">
        <v>6.22</v>
      </c>
      <c r="B26" s="79" t="s">
        <v>239</v>
      </c>
      <c r="C26" s="26" t="s">
        <v>244</v>
      </c>
      <c r="D26" s="71" t="s">
        <v>299</v>
      </c>
      <c r="E26" s="27" t="s">
        <v>353</v>
      </c>
      <c r="F26" s="27"/>
      <c r="G26" s="27"/>
    </row>
    <row r="27" spans="1:7" ht="25.5" x14ac:dyDescent="0.2">
      <c r="A27" s="60">
        <v>6.23</v>
      </c>
      <c r="B27" s="79" t="s">
        <v>239</v>
      </c>
      <c r="C27" s="26" t="s">
        <v>245</v>
      </c>
      <c r="D27" s="71" t="s">
        <v>297</v>
      </c>
      <c r="E27" s="27" t="s">
        <v>352</v>
      </c>
      <c r="F27" s="27"/>
      <c r="G27" s="27"/>
    </row>
    <row r="28" spans="1:7" ht="25.5" x14ac:dyDescent="0.2">
      <c r="A28" s="60">
        <v>6.24</v>
      </c>
      <c r="B28" s="79" t="s">
        <v>246</v>
      </c>
      <c r="C28" s="27" t="s">
        <v>247</v>
      </c>
      <c r="D28" s="71" t="s">
        <v>289</v>
      </c>
      <c r="E28" s="27" t="s">
        <v>354</v>
      </c>
      <c r="F28" s="27"/>
      <c r="G28" s="27"/>
    </row>
    <row r="29" spans="1:7" ht="15" customHeight="1" x14ac:dyDescent="0.2">
      <c r="A29" s="110" t="s">
        <v>106</v>
      </c>
      <c r="B29" s="111"/>
      <c r="C29" s="111"/>
      <c r="D29" s="111"/>
      <c r="E29" s="111"/>
      <c r="F29" s="111"/>
      <c r="G29" s="111"/>
    </row>
    <row r="30" spans="1:7" ht="51" x14ac:dyDescent="0.2">
      <c r="A30" s="60">
        <v>6.25</v>
      </c>
      <c r="B30" s="81">
        <v>6.8</v>
      </c>
      <c r="C30" s="26" t="s">
        <v>248</v>
      </c>
      <c r="D30" s="71"/>
      <c r="E30" s="27"/>
      <c r="F30" s="27"/>
      <c r="G30" s="27" t="s">
        <v>249</v>
      </c>
    </row>
    <row r="31" spans="1:7" ht="14.1" customHeight="1" x14ac:dyDescent="0.2">
      <c r="A31" s="60">
        <v>6.26</v>
      </c>
      <c r="B31" s="81">
        <v>6.9</v>
      </c>
      <c r="C31" s="27" t="s">
        <v>250</v>
      </c>
      <c r="D31" s="71"/>
      <c r="E31" s="27"/>
      <c r="F31" s="27"/>
      <c r="G31" s="27"/>
    </row>
    <row r="32" spans="1:7" ht="27.95" customHeight="1" x14ac:dyDescent="0.2">
      <c r="A32" s="60">
        <v>6.27</v>
      </c>
      <c r="B32" s="81">
        <v>6.9</v>
      </c>
      <c r="C32" s="26" t="s">
        <v>251</v>
      </c>
      <c r="D32" s="71"/>
      <c r="E32" s="27"/>
      <c r="F32" s="27"/>
      <c r="G32" s="27" t="s">
        <v>113</v>
      </c>
    </row>
    <row r="33" spans="1:7" ht="69.95" customHeight="1" x14ac:dyDescent="0.2">
      <c r="A33" s="60">
        <v>6.28</v>
      </c>
      <c r="B33" s="81" t="s">
        <v>252</v>
      </c>
      <c r="C33" s="26" t="s">
        <v>253</v>
      </c>
      <c r="D33" s="71"/>
      <c r="E33" s="27"/>
      <c r="F33" s="27"/>
      <c r="G33" s="27"/>
    </row>
    <row r="34" spans="1:7" ht="98.1" customHeight="1" x14ac:dyDescent="0.2">
      <c r="A34" s="61">
        <v>6.29</v>
      </c>
      <c r="B34" s="81" t="s">
        <v>254</v>
      </c>
      <c r="C34" s="26" t="s">
        <v>255</v>
      </c>
      <c r="D34" s="71"/>
      <c r="E34" s="27"/>
      <c r="F34" s="27"/>
      <c r="G34" s="27"/>
    </row>
    <row r="35" spans="1:7" ht="27.95" customHeight="1" x14ac:dyDescent="0.2">
      <c r="A35" s="61" t="s">
        <v>256</v>
      </c>
      <c r="B35" s="81" t="s">
        <v>257</v>
      </c>
      <c r="C35" s="27" t="s">
        <v>258</v>
      </c>
      <c r="D35" s="71"/>
      <c r="E35" s="27"/>
      <c r="F35" s="27"/>
      <c r="G35" s="27"/>
    </row>
    <row r="36" spans="1:7" ht="27.95" customHeight="1" x14ac:dyDescent="0.2">
      <c r="A36" s="60">
        <v>6.31</v>
      </c>
      <c r="B36" s="81" t="s">
        <v>259</v>
      </c>
      <c r="C36" s="26" t="s">
        <v>260</v>
      </c>
      <c r="D36" s="71"/>
      <c r="E36" s="27"/>
      <c r="F36" s="27"/>
      <c r="G36" s="27"/>
    </row>
    <row r="37" spans="1:7" ht="56.1" customHeight="1" x14ac:dyDescent="0.2">
      <c r="A37" s="60">
        <v>6.32</v>
      </c>
      <c r="B37" s="81" t="s">
        <v>261</v>
      </c>
      <c r="C37" s="27" t="s">
        <v>262</v>
      </c>
      <c r="D37" s="71"/>
      <c r="E37" s="27"/>
      <c r="F37" s="27"/>
      <c r="G37" s="27" t="s">
        <v>263</v>
      </c>
    </row>
    <row r="38" spans="1:7" ht="27.95" customHeight="1" x14ac:dyDescent="0.2">
      <c r="A38" s="60">
        <v>6.33</v>
      </c>
      <c r="B38" s="81" t="s">
        <v>264</v>
      </c>
      <c r="C38" s="26" t="s">
        <v>265</v>
      </c>
      <c r="D38" s="71"/>
      <c r="E38" s="27"/>
      <c r="F38" s="27"/>
      <c r="G38" s="27"/>
    </row>
    <row r="39" spans="1:7" ht="27.95" customHeight="1" x14ac:dyDescent="0.2">
      <c r="A39" s="60">
        <v>6.34</v>
      </c>
      <c r="B39" s="81">
        <v>6.12</v>
      </c>
      <c r="C39" s="26" t="s">
        <v>266</v>
      </c>
      <c r="D39" s="71"/>
      <c r="E39" s="27"/>
      <c r="F39" s="27"/>
      <c r="G39" s="27"/>
    </row>
    <row r="40" spans="1:7" ht="14.1" customHeight="1" x14ac:dyDescent="0.2">
      <c r="A40" s="104" t="s">
        <v>76</v>
      </c>
      <c r="B40" s="105"/>
      <c r="C40" s="105"/>
      <c r="D40" s="105"/>
      <c r="E40" s="105"/>
      <c r="F40" s="105"/>
      <c r="G40" s="106"/>
    </row>
    <row r="41" spans="1:7" ht="42" customHeight="1" x14ac:dyDescent="0.2">
      <c r="A41" s="60">
        <v>6.35</v>
      </c>
      <c r="B41" s="80">
        <v>6.13</v>
      </c>
      <c r="C41" s="26" t="s">
        <v>201</v>
      </c>
      <c r="D41" s="71"/>
      <c r="E41" s="27"/>
      <c r="F41" s="27"/>
      <c r="G41" s="27"/>
    </row>
    <row r="42" spans="1:7" ht="42" customHeight="1" x14ac:dyDescent="0.2">
      <c r="A42" s="60">
        <v>6.36</v>
      </c>
      <c r="B42" s="80" t="s">
        <v>267</v>
      </c>
      <c r="C42" s="26" t="s">
        <v>268</v>
      </c>
      <c r="D42" s="71"/>
      <c r="E42" s="27"/>
      <c r="F42" s="27"/>
      <c r="G42" s="27" t="s">
        <v>117</v>
      </c>
    </row>
    <row r="43" spans="1:7" ht="56.1" customHeight="1" x14ac:dyDescent="0.2">
      <c r="A43" s="60">
        <v>6.37</v>
      </c>
      <c r="B43" s="80" t="s">
        <v>269</v>
      </c>
      <c r="C43" s="26" t="s">
        <v>270</v>
      </c>
      <c r="D43" s="71"/>
      <c r="E43" s="27"/>
      <c r="F43" s="27"/>
      <c r="G43" s="27"/>
    </row>
  </sheetData>
  <mergeCells count="4">
    <mergeCell ref="A2:E2"/>
    <mergeCell ref="A29:G29"/>
    <mergeCell ref="A40:G40"/>
    <mergeCell ref="A3:G3"/>
  </mergeCells>
  <conditionalFormatting sqref="D31 D17:D25">
    <cfRule type="cellIs" dxfId="50" priority="111" operator="equal">
      <formula>"No"</formula>
    </cfRule>
    <cfRule type="cellIs" dxfId="49" priority="112" operator="equal">
      <formula>"Yes"</formula>
    </cfRule>
    <cfRule type="expression" dxfId="48" priority="113">
      <formula>"""Yes"""</formula>
    </cfRule>
  </conditionalFormatting>
  <conditionalFormatting sqref="D30">
    <cfRule type="cellIs" dxfId="47" priority="114" operator="equal">
      <formula>"No"</formula>
    </cfRule>
    <cfRule type="cellIs" dxfId="46" priority="115" operator="equal">
      <formula>"Yes"</formula>
    </cfRule>
    <cfRule type="expression" dxfId="45" priority="116">
      <formula>"""Yes"""</formula>
    </cfRule>
  </conditionalFormatting>
  <conditionalFormatting sqref="D6:D9 D14:D16 D12">
    <cfRule type="cellIs" dxfId="44" priority="102" operator="equal">
      <formula>"No"</formula>
    </cfRule>
    <cfRule type="cellIs" dxfId="43" priority="103" operator="equal">
      <formula>"Yes"</formula>
    </cfRule>
    <cfRule type="expression" dxfId="42" priority="104">
      <formula>"""Yes"""</formula>
    </cfRule>
  </conditionalFormatting>
  <conditionalFormatting sqref="D28">
    <cfRule type="cellIs" dxfId="41" priority="99" operator="equal">
      <formula>"No"</formula>
    </cfRule>
    <cfRule type="cellIs" dxfId="40" priority="100" operator="equal">
      <formula>"Yes"</formula>
    </cfRule>
    <cfRule type="expression" dxfId="39" priority="101">
      <formula>"""Yes"""</formula>
    </cfRule>
  </conditionalFormatting>
  <conditionalFormatting sqref="D41:D43">
    <cfRule type="expression" dxfId="38" priority="82">
      <formula>D41="No"</formula>
    </cfRule>
    <cfRule type="expression" dxfId="37" priority="83">
      <formula>D41="Yes"</formula>
    </cfRule>
  </conditionalFormatting>
  <conditionalFormatting sqref="D32:D36">
    <cfRule type="cellIs" dxfId="36" priority="77" operator="equal">
      <formula>"No"</formula>
    </cfRule>
    <cfRule type="cellIs" dxfId="35" priority="78" operator="equal">
      <formula>"Yes"</formula>
    </cfRule>
    <cfRule type="expression" dxfId="34" priority="79">
      <formula>"""Yes"""</formula>
    </cfRule>
  </conditionalFormatting>
  <conditionalFormatting sqref="D37 D39">
    <cfRule type="cellIs" dxfId="33" priority="65" operator="equal">
      <formula>"No"</formula>
    </cfRule>
    <cfRule type="cellIs" dxfId="32" priority="66" operator="equal">
      <formula>"Yes"</formula>
    </cfRule>
    <cfRule type="expression" dxfId="31" priority="67">
      <formula>"""Yes"""</formula>
    </cfRule>
  </conditionalFormatting>
  <conditionalFormatting sqref="D38">
    <cfRule type="cellIs" dxfId="30" priority="62" operator="equal">
      <formula>"No"</formula>
    </cfRule>
    <cfRule type="cellIs" dxfId="29" priority="63" operator="equal">
      <formula>"Yes"</formula>
    </cfRule>
    <cfRule type="expression" dxfId="28" priority="64">
      <formula>"""Yes"""</formula>
    </cfRule>
  </conditionalFormatting>
  <conditionalFormatting sqref="D26">
    <cfRule type="cellIs" dxfId="27" priority="57" operator="equal">
      <formula>"No"</formula>
    </cfRule>
    <cfRule type="cellIs" dxfId="26" priority="58" operator="equal">
      <formula>"Yes"</formula>
    </cfRule>
    <cfRule type="expression" dxfId="25" priority="59">
      <formula>"""Yes"""</formula>
    </cfRule>
  </conditionalFormatting>
  <conditionalFormatting sqref="D13">
    <cfRule type="cellIs" dxfId="24" priority="50" operator="equal">
      <formula>"No"</formula>
    </cfRule>
    <cfRule type="cellIs" dxfId="23" priority="51" operator="equal">
      <formula>"Yes"</formula>
    </cfRule>
    <cfRule type="expression" dxfId="22" priority="52">
      <formula>"""Yes"""</formula>
    </cfRule>
  </conditionalFormatting>
  <conditionalFormatting sqref="D2">
    <cfRule type="expression" dxfId="21" priority="33">
      <formula>D2="No"</formula>
    </cfRule>
    <cfRule type="expression" dxfId="20" priority="34">
      <formula>D2="Yes"</formula>
    </cfRule>
  </conditionalFormatting>
  <conditionalFormatting sqref="D4">
    <cfRule type="expression" dxfId="19" priority="31">
      <formula>D4="No"</formula>
    </cfRule>
    <cfRule type="expression" dxfId="18" priority="32">
      <formula>D4="Yes"</formula>
    </cfRule>
  </conditionalFormatting>
  <conditionalFormatting sqref="D40">
    <cfRule type="expression" dxfId="17" priority="16">
      <formula>D40="No"</formula>
    </cfRule>
    <cfRule type="expression" dxfId="16" priority="17">
      <formula>D40="Yes"</formula>
    </cfRule>
  </conditionalFormatting>
  <conditionalFormatting sqref="D5">
    <cfRule type="cellIs" dxfId="15" priority="13" operator="equal">
      <formula>"No"</formula>
    </cfRule>
    <cfRule type="cellIs" dxfId="14" priority="14" operator="equal">
      <formula>"Yes"</formula>
    </cfRule>
    <cfRule type="expression" dxfId="13" priority="15">
      <formula>"""Yes"""</formula>
    </cfRule>
  </conditionalFormatting>
  <conditionalFormatting sqref="D10">
    <cfRule type="cellIs" dxfId="12" priority="7" operator="equal">
      <formula>"No"</formula>
    </cfRule>
    <cfRule type="cellIs" dxfId="11" priority="8" operator="equal">
      <formula>"Yes"</formula>
    </cfRule>
    <cfRule type="expression" dxfId="10" priority="9">
      <formula>"""Yes"""</formula>
    </cfRule>
  </conditionalFormatting>
  <conditionalFormatting sqref="D11">
    <cfRule type="cellIs" dxfId="9" priority="4" operator="equal">
      <formula>"No"</formula>
    </cfRule>
    <cfRule type="cellIs" dxfId="8" priority="5" operator="equal">
      <formula>"Yes"</formula>
    </cfRule>
    <cfRule type="expression" dxfId="7" priority="6">
      <formula>"""Yes"""</formula>
    </cfRule>
  </conditionalFormatting>
  <conditionalFormatting sqref="D27">
    <cfRule type="cellIs" dxfId="6" priority="1" operator="equal">
      <formula>"No"</formula>
    </cfRule>
    <cfRule type="cellIs" dxfId="5" priority="2" operator="equal">
      <formula>"Yes"</formula>
    </cfRule>
    <cfRule type="expression" dxfId="4" priority="3">
      <formula>"""Yes"""</formula>
    </cfRule>
  </conditionalFormatting>
  <dataValidations count="2">
    <dataValidation type="list" allowBlank="1" showInputMessage="1" showErrorMessage="1" sqref="D40" xr:uid="{5652119B-95CF-4367-99D2-E6DC30B5D2CC}">
      <formula1>"Yes, No"</formula1>
    </dataValidation>
    <dataValidation type="list" allowBlank="1" showInputMessage="1" showErrorMessage="1" sqref="D41:D43 D30:D39 D5:D28" xr:uid="{00000000-0002-0000-0700-000001000000}">
      <formula1>"Yes, No, N/A"</formula1>
    </dataValidation>
  </dataValidations>
  <pageMargins left="0.2" right="0.2" top="0.5" bottom="0.5" header="0" footer="0.25"/>
  <pageSetup fitToWidth="0" fitToHeight="0" orientation="landscape" r:id="rId1"/>
  <headerFooter>
    <oddFooter>&amp;C&amp;A - Page &amp;P of &amp;N</oddFoot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18" id="{78A12D99-EFF7-4BB4-8186-65EF02EDEB5E}">
            <xm:f>('System Info'!$B$11="Public")</xm:f>
            <x14:dxf>
              <font>
                <color theme="0"/>
              </font>
              <fill>
                <patternFill patternType="solid">
                  <fgColor auto="1"/>
                  <bgColor rgb="FF92D050"/>
                </patternFill>
              </fill>
            </x14:dxf>
          </x14:cfRule>
          <x14:cfRule type="expression" priority="19" id="{6F59E840-98AE-43B1-A487-836D938C913A}">
            <xm:f>('System Info'!$B$11="Internal")</xm:f>
            <x14:dxf>
              <font>
                <color theme="0"/>
              </font>
              <fill>
                <patternFill patternType="solid">
                  <fgColor auto="1"/>
                  <bgColor theme="7"/>
                </patternFill>
              </fill>
            </x14:dxf>
          </x14:cfRule>
          <x14:cfRule type="expression" priority="21" id="{2FFA99D8-3EF4-43DE-80E8-2FF20777CAC2}">
            <xm:f>('System Info'!$B$11="Highly Confidential")</xm:f>
            <x14:dxf>
              <font>
                <color theme="0"/>
              </font>
              <fill>
                <patternFill patternType="solid">
                  <fgColor auto="1"/>
                  <bgColor rgb="FFFF0000"/>
                </patternFill>
              </fill>
            </x14:dxf>
          </x14:cfRule>
          <xm:sqref>G2</xm:sqref>
        </x14:conditionalFormatting>
        <x14:conditionalFormatting xmlns:xm="http://schemas.microsoft.com/office/excel/2006/main">
          <x14:cfRule type="expression" priority="20" id="{E7B3256D-B0B5-4E0D-80C1-61F86D90A745}">
            <xm:f>('System Info'!$B$11="Confidential")</xm:f>
            <x14:dxf>
              <font>
                <color theme="0"/>
              </font>
              <fill>
                <patternFill patternType="solid">
                  <fgColor auto="1"/>
                  <bgColor theme="5"/>
                </patternFill>
              </fill>
            </x14:dxf>
          </x14:cfRule>
          <xm:sqref>G2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Instructions</vt:lpstr>
      <vt:lpstr>System Info</vt:lpstr>
      <vt:lpstr>1. Endpoints</vt:lpstr>
      <vt:lpstr>2. Servers</vt:lpstr>
      <vt:lpstr>3. Applications</vt:lpstr>
      <vt:lpstr>4. Databases</vt:lpstr>
      <vt:lpstr>5. Cloud SaaS - PaaS</vt:lpstr>
      <vt:lpstr>6. Cloud IaaS</vt:lpstr>
      <vt:lpstr>'1. Endpoints'!Print_Titles</vt:lpstr>
      <vt:lpstr>'2. Servers'!Print_Titles</vt:lpstr>
      <vt:lpstr>'3. Applications'!Print_Titles</vt:lpstr>
      <vt:lpstr>'4. Databases'!Print_Titles</vt:lpstr>
      <vt:lpstr>'5. Cloud SaaS - PaaS'!Print_Titles</vt:lpstr>
      <vt:lpstr>'6. Cloud IaaS'!Print_Titles</vt:lpstr>
    </vt:vector>
  </TitlesOfParts>
  <Manager/>
  <Company>Brigham Young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Ryan Bird</dc:creator>
  <cp:keywords/>
  <dc:description/>
  <cp:lastModifiedBy>*</cp:lastModifiedBy>
  <cp:revision/>
  <dcterms:created xsi:type="dcterms:W3CDTF">2019-08-23T17:07:46Z</dcterms:created>
  <dcterms:modified xsi:type="dcterms:W3CDTF">2020-05-12T22:54:29Z</dcterms:modified>
  <cp:category/>
  <cp:contentStatus/>
</cp:coreProperties>
</file>